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rcamo\Desktop\precios pagados nuevo ultima\"/>
    </mc:Choice>
  </mc:AlternateContent>
  <bookViews>
    <workbookView xWindow="0" yWindow="0" windowWidth="27375" windowHeight="10860"/>
  </bookViews>
  <sheets>
    <sheet name="Cuadro 3 2013-17" sheetId="9" r:id="rId1"/>
  </sheets>
  <definedNames>
    <definedName name="_xlnm.Print_Area" localSheetId="0">'Cuadro 3 2013-17'!$A$1:$K$389</definedName>
    <definedName name="_xlnm.Print_Titles" localSheetId="0">'Cuadro 3 2013-17'!$1:$4</definedName>
  </definedNames>
  <calcPr calcId="152511"/>
</workbook>
</file>

<file path=xl/calcChain.xml><?xml version="1.0" encoding="utf-8"?>
<calcChain xmlns="http://schemas.openxmlformats.org/spreadsheetml/2006/main">
  <c r="K385" i="9" l="1"/>
  <c r="K383" i="9"/>
  <c r="K381" i="9"/>
  <c r="K379" i="9"/>
  <c r="K377" i="9"/>
  <c r="K375" i="9"/>
  <c r="K373" i="9"/>
  <c r="K370" i="9"/>
  <c r="K368" i="9"/>
  <c r="K366" i="9"/>
  <c r="K364" i="9"/>
  <c r="K358" i="9"/>
  <c r="K356" i="9"/>
  <c r="K354" i="9"/>
  <c r="K352" i="9"/>
  <c r="K350" i="9"/>
  <c r="K348" i="9"/>
  <c r="K346" i="9"/>
  <c r="K344" i="9"/>
  <c r="K342" i="9"/>
  <c r="K340" i="9"/>
  <c r="K338" i="9"/>
  <c r="K336" i="9"/>
  <c r="K334" i="9"/>
  <c r="K332" i="9"/>
  <c r="K330" i="9"/>
  <c r="K328" i="9"/>
  <c r="K326" i="9"/>
  <c r="K324" i="9"/>
  <c r="K322" i="9"/>
  <c r="K320" i="9"/>
  <c r="K318" i="9"/>
  <c r="K316" i="9"/>
  <c r="K314" i="9"/>
  <c r="K312" i="9"/>
  <c r="K310" i="9"/>
  <c r="K308" i="9"/>
  <c r="K306" i="9"/>
  <c r="K304" i="9"/>
  <c r="K302" i="9"/>
  <c r="K300" i="9"/>
  <c r="K298" i="9"/>
  <c r="K296" i="9"/>
  <c r="K294" i="9"/>
  <c r="K290" i="9"/>
  <c r="K288" i="9"/>
  <c r="K286" i="9"/>
  <c r="K284" i="9"/>
  <c r="K282" i="9"/>
  <c r="K280" i="9"/>
  <c r="K278" i="9"/>
  <c r="K276" i="9"/>
  <c r="K274" i="9"/>
  <c r="K272" i="9"/>
  <c r="K270" i="9"/>
  <c r="K268" i="9"/>
  <c r="K266" i="9"/>
  <c r="K264" i="9"/>
  <c r="K262" i="9"/>
  <c r="K260" i="9"/>
  <c r="K258" i="9"/>
  <c r="K256" i="9"/>
  <c r="K254" i="9"/>
  <c r="K252" i="9"/>
  <c r="K250" i="9"/>
  <c r="K248" i="9"/>
  <c r="K246" i="9"/>
  <c r="K243" i="9"/>
  <c r="K241" i="9"/>
  <c r="K239" i="9"/>
  <c r="K237" i="9"/>
  <c r="K235" i="9"/>
  <c r="K233" i="9"/>
  <c r="K231" i="9"/>
  <c r="K229" i="9"/>
  <c r="K227" i="9"/>
  <c r="K225" i="9"/>
  <c r="K222" i="9"/>
  <c r="K216" i="9"/>
  <c r="K214" i="9"/>
  <c r="K212" i="9"/>
  <c r="K210" i="9"/>
  <c r="K208" i="9"/>
  <c r="K206" i="9"/>
  <c r="K204" i="9"/>
  <c r="K202" i="9"/>
  <c r="K200" i="9"/>
  <c r="K198" i="9"/>
  <c r="K196" i="9"/>
  <c r="K194" i="9"/>
  <c r="K192" i="9"/>
  <c r="K190" i="9"/>
  <c r="K188" i="9"/>
  <c r="K186" i="9"/>
  <c r="K184" i="9"/>
  <c r="K182" i="9"/>
  <c r="K180" i="9"/>
  <c r="K178" i="9"/>
  <c r="K176" i="9"/>
  <c r="K174" i="9"/>
  <c r="K172" i="9"/>
  <c r="K170" i="9"/>
  <c r="K168" i="9"/>
  <c r="K166" i="9"/>
  <c r="K164" i="9"/>
  <c r="K162" i="9"/>
  <c r="K160" i="9"/>
  <c r="K158" i="9"/>
  <c r="K156" i="9"/>
  <c r="K154" i="9"/>
  <c r="K152" i="9"/>
  <c r="K150" i="9"/>
  <c r="K146" i="9"/>
  <c r="K144" i="9"/>
  <c r="K142" i="9"/>
  <c r="K140" i="9"/>
  <c r="K138" i="9"/>
  <c r="K136" i="9"/>
  <c r="K134" i="9"/>
  <c r="K132" i="9"/>
  <c r="K130" i="9"/>
  <c r="K128" i="9"/>
  <c r="K126" i="9"/>
  <c r="K124" i="9"/>
  <c r="K122" i="9"/>
  <c r="K120" i="9"/>
  <c r="K118" i="9"/>
  <c r="K116" i="9"/>
  <c r="K114" i="9"/>
  <c r="K112" i="9"/>
  <c r="K110" i="9"/>
  <c r="K108" i="9"/>
  <c r="K106" i="9"/>
  <c r="K104" i="9"/>
  <c r="K102" i="9"/>
  <c r="K100" i="9"/>
  <c r="K98" i="9"/>
  <c r="K96" i="9"/>
  <c r="K94" i="9"/>
  <c r="K92" i="9"/>
  <c r="K90" i="9"/>
  <c r="K88" i="9"/>
  <c r="K86" i="9"/>
  <c r="K84" i="9"/>
  <c r="K82" i="9"/>
  <c r="K80" i="9"/>
  <c r="K78" i="9"/>
  <c r="K74" i="9"/>
  <c r="K72" i="9"/>
  <c r="K70" i="9"/>
  <c r="K68" i="9"/>
  <c r="K66" i="9"/>
  <c r="K64" i="9"/>
  <c r="K62" i="9"/>
  <c r="K60" i="9"/>
  <c r="K58" i="9"/>
  <c r="K56" i="9"/>
  <c r="K54" i="9"/>
  <c r="K52" i="9"/>
  <c r="K50" i="9"/>
  <c r="K48" i="9"/>
  <c r="K46" i="9"/>
  <c r="K44" i="9"/>
  <c r="K42" i="9"/>
  <c r="K40" i="9"/>
  <c r="K38" i="9"/>
  <c r="K36" i="9"/>
  <c r="K34" i="9"/>
  <c r="K32" i="9"/>
  <c r="K30" i="9"/>
  <c r="K28" i="9"/>
  <c r="K26" i="9"/>
  <c r="K24" i="9"/>
  <c r="K22" i="9"/>
  <c r="K20" i="9"/>
  <c r="K18" i="9"/>
  <c r="K16" i="9"/>
  <c r="K14" i="9"/>
  <c r="K12" i="9"/>
  <c r="K10" i="9"/>
  <c r="K8" i="9"/>
  <c r="K6" i="9"/>
  <c r="I222" i="9" l="1"/>
  <c r="I206" i="9"/>
  <c r="I166" i="9"/>
  <c r="I154" i="9"/>
  <c r="I114" i="9"/>
  <c r="I10" i="9"/>
  <c r="I12" i="9"/>
  <c r="I14" i="9"/>
  <c r="I16" i="9"/>
  <c r="I18" i="9"/>
  <c r="I20" i="9"/>
  <c r="I22" i="9"/>
  <c r="I24" i="9"/>
  <c r="I26" i="9"/>
  <c r="I28" i="9"/>
  <c r="I30" i="9"/>
  <c r="I32" i="9"/>
  <c r="I34" i="9"/>
  <c r="I36" i="9"/>
  <c r="I38" i="9"/>
  <c r="I40" i="9"/>
  <c r="I42" i="9"/>
  <c r="I44" i="9"/>
  <c r="I46" i="9"/>
  <c r="I48" i="9"/>
  <c r="I50" i="9"/>
  <c r="I52" i="9"/>
  <c r="I54" i="9"/>
  <c r="I56" i="9"/>
  <c r="I58" i="9"/>
  <c r="I60" i="9"/>
  <c r="I62" i="9"/>
  <c r="I64" i="9"/>
  <c r="I66" i="9"/>
  <c r="I68" i="9"/>
  <c r="I70" i="9"/>
  <c r="I72" i="9"/>
  <c r="I74" i="9"/>
  <c r="I78" i="9"/>
  <c r="I80" i="9"/>
  <c r="I82" i="9"/>
  <c r="I84" i="9"/>
  <c r="I86" i="9"/>
  <c r="I88" i="9"/>
  <c r="I90" i="9"/>
  <c r="I92" i="9"/>
  <c r="I94" i="9"/>
  <c r="I96" i="9"/>
  <c r="I98" i="9"/>
  <c r="I100" i="9"/>
  <c r="I102" i="9"/>
  <c r="I104" i="9"/>
  <c r="I106" i="9"/>
  <c r="I108" i="9"/>
  <c r="I110" i="9"/>
  <c r="I112" i="9"/>
  <c r="I116" i="9"/>
  <c r="I118" i="9"/>
  <c r="I120" i="9"/>
  <c r="I122" i="9"/>
  <c r="I124" i="9"/>
  <c r="I126" i="9"/>
  <c r="I128" i="9"/>
  <c r="I130" i="9"/>
  <c r="I132" i="9"/>
  <c r="I134" i="9"/>
  <c r="I136" i="9"/>
  <c r="I138" i="9"/>
  <c r="I140" i="9"/>
  <c r="I142" i="9"/>
  <c r="I144" i="9"/>
  <c r="I146" i="9"/>
  <c r="I150" i="9"/>
  <c r="I152" i="9"/>
  <c r="I156" i="9"/>
  <c r="I158" i="9"/>
  <c r="I160" i="9"/>
  <c r="I162" i="9"/>
  <c r="I164" i="9"/>
  <c r="I168" i="9"/>
  <c r="I170" i="9"/>
  <c r="I172" i="9"/>
  <c r="I174" i="9"/>
  <c r="I176" i="9"/>
  <c r="I178" i="9"/>
  <c r="I180" i="9"/>
  <c r="I182" i="9"/>
  <c r="I184" i="9"/>
  <c r="I186" i="9"/>
  <c r="I188" i="9"/>
  <c r="I190" i="9"/>
  <c r="I192" i="9"/>
  <c r="I194" i="9"/>
  <c r="I196" i="9"/>
  <c r="I198" i="9"/>
  <c r="I200" i="9"/>
  <c r="I202" i="9"/>
  <c r="I204" i="9"/>
  <c r="I208" i="9"/>
  <c r="I210" i="9"/>
  <c r="I212" i="9"/>
  <c r="I214" i="9"/>
  <c r="I216" i="9"/>
  <c r="I225" i="9"/>
  <c r="I227" i="9"/>
  <c r="I229" i="9"/>
  <c r="I231" i="9"/>
  <c r="I233" i="9"/>
  <c r="I235" i="9"/>
  <c r="I237" i="9"/>
  <c r="I239" i="9"/>
  <c r="I241" i="9"/>
  <c r="I243" i="9"/>
  <c r="I246" i="9"/>
  <c r="I248" i="9"/>
  <c r="I250" i="9"/>
  <c r="I252" i="9"/>
  <c r="I254" i="9"/>
  <c r="I256" i="9"/>
  <c r="I258" i="9"/>
  <c r="I260" i="9"/>
  <c r="I262" i="9"/>
  <c r="I264" i="9"/>
  <c r="I266" i="9"/>
  <c r="I268" i="9"/>
  <c r="I270" i="9"/>
  <c r="I272" i="9"/>
  <c r="I274" i="9"/>
  <c r="I276" i="9"/>
  <c r="I278" i="9"/>
  <c r="I280" i="9"/>
  <c r="I282" i="9"/>
  <c r="I284" i="9"/>
  <c r="I286" i="9"/>
  <c r="I288" i="9"/>
  <c r="I290" i="9"/>
  <c r="I294" i="9"/>
  <c r="I296" i="9"/>
  <c r="I298" i="9"/>
  <c r="I300" i="9"/>
  <c r="I302" i="9"/>
  <c r="I304" i="9"/>
  <c r="I306" i="9"/>
  <c r="I308" i="9"/>
  <c r="I310" i="9"/>
  <c r="I312" i="9"/>
  <c r="I314" i="9"/>
  <c r="I316" i="9"/>
  <c r="I318" i="9"/>
  <c r="I320" i="9"/>
  <c r="I322" i="9"/>
  <c r="I324" i="9"/>
  <c r="I326" i="9"/>
  <c r="I328" i="9"/>
  <c r="I330" i="9"/>
  <c r="I332" i="9"/>
  <c r="I334" i="9"/>
  <c r="I336" i="9"/>
  <c r="I338" i="9"/>
  <c r="I340" i="9"/>
  <c r="I342" i="9"/>
  <c r="I344" i="9"/>
  <c r="I346" i="9"/>
  <c r="I348" i="9"/>
  <c r="I350" i="9"/>
  <c r="I352" i="9"/>
  <c r="I354" i="9"/>
  <c r="I358" i="9"/>
  <c r="I364" i="9"/>
  <c r="I366" i="9"/>
  <c r="I368" i="9"/>
  <c r="I370" i="9"/>
  <c r="I373" i="9"/>
  <c r="I375" i="9"/>
  <c r="I377" i="9"/>
  <c r="I379" i="9"/>
  <c r="I381" i="9"/>
  <c r="I383" i="9"/>
  <c r="I385" i="9"/>
  <c r="I8" i="9"/>
  <c r="I6" i="9"/>
  <c r="G6" i="9"/>
  <c r="G136" i="9" l="1"/>
  <c r="E52" i="9"/>
  <c r="G52" i="9"/>
  <c r="E54" i="9"/>
  <c r="G54" i="9"/>
  <c r="G385" i="9"/>
  <c r="G383" i="9"/>
  <c r="G381" i="9"/>
  <c r="G377" i="9"/>
  <c r="G375" i="9"/>
  <c r="G370" i="9"/>
  <c r="G368" i="9"/>
  <c r="G364" i="9"/>
  <c r="G356" i="9"/>
  <c r="G354" i="9"/>
  <c r="G350" i="9"/>
  <c r="G348" i="9"/>
  <c r="G346" i="9"/>
  <c r="G344" i="9"/>
  <c r="G342" i="9"/>
  <c r="G340" i="9"/>
  <c r="G338" i="9"/>
  <c r="G336" i="9"/>
  <c r="G330" i="9"/>
  <c r="G328" i="9"/>
  <c r="G326" i="9"/>
  <c r="G324" i="9"/>
  <c r="G320" i="9"/>
  <c r="G318" i="9"/>
  <c r="G316" i="9"/>
  <c r="G314" i="9"/>
  <c r="G312" i="9"/>
  <c r="G310" i="9"/>
  <c r="G308" i="9"/>
  <c r="G306" i="9"/>
  <c r="G304" i="9"/>
  <c r="G302" i="9"/>
  <c r="G300" i="9"/>
  <c r="G298" i="9"/>
  <c r="G296" i="9"/>
  <c r="G294" i="9"/>
  <c r="G288" i="9"/>
  <c r="G286" i="9"/>
  <c r="G284" i="9"/>
  <c r="G282" i="9"/>
  <c r="G280" i="9"/>
  <c r="G276" i="9"/>
  <c r="G274" i="9"/>
  <c r="G270" i="9"/>
  <c r="G264" i="9"/>
  <c r="G262" i="9"/>
  <c r="G260" i="9"/>
  <c r="G258" i="9"/>
  <c r="G256" i="9"/>
  <c r="G254" i="9"/>
  <c r="G252" i="9"/>
  <c r="G250" i="9"/>
  <c r="G248" i="9"/>
  <c r="G246" i="9"/>
  <c r="G237" i="9"/>
  <c r="G235" i="9"/>
  <c r="G233" i="9"/>
  <c r="G231" i="9"/>
  <c r="G229" i="9"/>
  <c r="G227" i="9"/>
  <c r="G225" i="9"/>
  <c r="G222" i="9"/>
  <c r="G216" i="9"/>
  <c r="G214" i="9"/>
  <c r="G212" i="9"/>
  <c r="G210" i="9"/>
  <c r="G208" i="9"/>
  <c r="G206" i="9"/>
  <c r="G204" i="9"/>
  <c r="G202" i="9"/>
  <c r="G200" i="9"/>
  <c r="G198" i="9"/>
  <c r="G196" i="9"/>
  <c r="G190" i="9"/>
  <c r="G188" i="9"/>
  <c r="G186" i="9"/>
  <c r="G184" i="9"/>
  <c r="G182" i="9"/>
  <c r="G180" i="9"/>
  <c r="G178" i="9"/>
  <c r="G176" i="9"/>
  <c r="G174" i="9"/>
  <c r="G172" i="9"/>
  <c r="G170" i="9"/>
  <c r="G168" i="9"/>
  <c r="G166" i="9"/>
  <c r="G164" i="9"/>
  <c r="G162" i="9"/>
  <c r="G160" i="9"/>
  <c r="G146" i="9"/>
  <c r="G144" i="9"/>
  <c r="G142" i="9"/>
  <c r="G140" i="9"/>
  <c r="G138" i="9"/>
  <c r="G132" i="9"/>
  <c r="G130" i="9"/>
  <c r="G128" i="9"/>
  <c r="G126" i="9"/>
  <c r="G124" i="9"/>
  <c r="G122" i="9"/>
  <c r="G120" i="9"/>
  <c r="G118" i="9"/>
  <c r="G116" i="9"/>
  <c r="G114" i="9"/>
  <c r="G112" i="9"/>
  <c r="G110" i="9"/>
  <c r="G108" i="9"/>
  <c r="G106" i="9"/>
  <c r="G104" i="9"/>
  <c r="G102" i="9"/>
  <c r="G100" i="9"/>
  <c r="G98" i="9"/>
  <c r="G96" i="9"/>
  <c r="G94" i="9"/>
  <c r="G92" i="9"/>
  <c r="G90" i="9"/>
  <c r="G86" i="9"/>
  <c r="G82" i="9"/>
  <c r="G80" i="9"/>
  <c r="G78" i="9"/>
  <c r="G74" i="9"/>
  <c r="G72" i="9"/>
  <c r="G70" i="9"/>
  <c r="G68" i="9"/>
  <c r="G66" i="9"/>
  <c r="G64" i="9"/>
  <c r="G62" i="9"/>
  <c r="G60" i="9"/>
  <c r="G58" i="9"/>
  <c r="G56" i="9"/>
  <c r="G50" i="9"/>
  <c r="G48" i="9"/>
  <c r="G46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8" i="9"/>
  <c r="E381" i="9"/>
  <c r="E377" i="9"/>
  <c r="E375" i="9"/>
  <c r="E370" i="9"/>
  <c r="E368" i="9"/>
  <c r="E364" i="9"/>
  <c r="E356" i="9"/>
  <c r="E354" i="9"/>
  <c r="E346" i="9"/>
  <c r="E344" i="9"/>
  <c r="E342" i="9"/>
  <c r="E340" i="9"/>
  <c r="E338" i="9"/>
  <c r="E336" i="9"/>
  <c r="E332" i="9"/>
  <c r="E330" i="9"/>
  <c r="E328" i="9"/>
  <c r="E326" i="9"/>
  <c r="E324" i="9"/>
  <c r="E322" i="9"/>
  <c r="E318" i="9"/>
  <c r="E316" i="9"/>
  <c r="E314" i="9"/>
  <c r="E312" i="9"/>
  <c r="E310" i="9"/>
  <c r="E308" i="9"/>
  <c r="E306" i="9"/>
  <c r="E304" i="9"/>
  <c r="E302" i="9"/>
  <c r="E300" i="9"/>
  <c r="E298" i="9"/>
  <c r="E296" i="9"/>
  <c r="E294" i="9"/>
  <c r="E290" i="9"/>
  <c r="E288" i="9"/>
  <c r="E286" i="9"/>
  <c r="E284" i="9"/>
  <c r="E282" i="9"/>
  <c r="E280" i="9"/>
  <c r="E268" i="9"/>
  <c r="E264" i="9"/>
  <c r="E262" i="9"/>
  <c r="E260" i="9"/>
  <c r="E258" i="9"/>
  <c r="E256" i="9"/>
  <c r="E254" i="9"/>
  <c r="E252" i="9"/>
  <c r="E250" i="9"/>
  <c r="E248" i="9"/>
  <c r="E246" i="9"/>
  <c r="E237" i="9"/>
  <c r="E235" i="9"/>
  <c r="E233" i="9"/>
  <c r="E231" i="9"/>
  <c r="E229" i="9"/>
  <c r="E227" i="9"/>
  <c r="E225" i="9"/>
  <c r="E222" i="9"/>
  <c r="E216" i="9"/>
  <c r="E214" i="9"/>
  <c r="E212" i="9"/>
  <c r="E210" i="9"/>
  <c r="E208" i="9"/>
  <c r="E206" i="9"/>
  <c r="E204" i="9"/>
  <c r="E200" i="9"/>
  <c r="E198" i="9"/>
  <c r="E196" i="9"/>
  <c r="E192" i="9"/>
  <c r="E188" i="9"/>
  <c r="E182" i="9"/>
  <c r="E176" i="9"/>
  <c r="E174" i="9"/>
  <c r="E172" i="9"/>
  <c r="E170" i="9"/>
  <c r="E168" i="9"/>
  <c r="E166" i="9"/>
  <c r="E164" i="9"/>
  <c r="E162" i="9"/>
  <c r="E160" i="9"/>
  <c r="E146" i="9"/>
  <c r="E144" i="9"/>
  <c r="E138" i="9"/>
  <c r="E132" i="9"/>
  <c r="E130" i="9"/>
  <c r="E128" i="9"/>
  <c r="E126" i="9"/>
  <c r="E124" i="9"/>
  <c r="E122" i="9"/>
  <c r="E120" i="9"/>
  <c r="E116" i="9"/>
  <c r="E114" i="9"/>
  <c r="E112" i="9"/>
  <c r="E110" i="9"/>
  <c r="E108" i="9"/>
  <c r="E106" i="9"/>
  <c r="E104" i="9"/>
  <c r="E102" i="9"/>
  <c r="E100" i="9"/>
  <c r="E98" i="9"/>
  <c r="E96" i="9"/>
  <c r="E92" i="9"/>
  <c r="E90" i="9"/>
  <c r="E86" i="9"/>
  <c r="E80" i="9"/>
  <c r="E78" i="9"/>
  <c r="E74" i="9"/>
  <c r="E72" i="9"/>
  <c r="E70" i="9"/>
  <c r="E68" i="9"/>
  <c r="E66" i="9"/>
  <c r="E64" i="9"/>
  <c r="E62" i="9"/>
  <c r="E60" i="9"/>
  <c r="E56" i="9"/>
  <c r="E50" i="9"/>
  <c r="E48" i="9"/>
  <c r="E46" i="9"/>
  <c r="E44" i="9"/>
  <c r="E40" i="9"/>
  <c r="E38" i="9"/>
  <c r="E36" i="9"/>
  <c r="E34" i="9"/>
  <c r="E32" i="9"/>
  <c r="E30" i="9"/>
  <c r="E28" i="9"/>
  <c r="E26" i="9"/>
  <c r="E24" i="9"/>
  <c r="E22" i="9"/>
  <c r="E20" i="9"/>
  <c r="E18" i="9"/>
  <c r="E16" i="9"/>
  <c r="E14" i="9"/>
  <c r="E12" i="9"/>
  <c r="E10" i="9"/>
  <c r="E8" i="9"/>
  <c r="E6" i="9"/>
</calcChain>
</file>

<file path=xl/sharedStrings.xml><?xml version="1.0" encoding="utf-8"?>
<sst xmlns="http://schemas.openxmlformats.org/spreadsheetml/2006/main" count="272" uniqueCount="199">
  <si>
    <t/>
  </si>
  <si>
    <t xml:space="preserve">Categoría, clase y subclase </t>
  </si>
  <si>
    <t>Índice</t>
  </si>
  <si>
    <t>Variación porcentual 2014/2013</t>
  </si>
  <si>
    <t>Variación porcentual 2015/2014</t>
  </si>
  <si>
    <t>Variación porcentual 2016/2015</t>
  </si>
  <si>
    <t>-</t>
  </si>
  <si>
    <t>Aves</t>
  </si>
  <si>
    <t xml:space="preserve">     Iniciador</t>
  </si>
  <si>
    <t xml:space="preserve">     Crecimiento</t>
  </si>
  <si>
    <t xml:space="preserve">     Ponedor</t>
  </si>
  <si>
    <t>Ganado vacuno</t>
  </si>
  <si>
    <t xml:space="preserve">     Para terneros</t>
  </si>
  <si>
    <t>Ganado porcino</t>
  </si>
  <si>
    <t xml:space="preserve">     Para ganado porcino  (crecimiento)</t>
  </si>
  <si>
    <t xml:space="preserve">     Engorde</t>
  </si>
  <si>
    <t>Ingredientes</t>
  </si>
  <si>
    <t xml:space="preserve">      Harina de soya</t>
  </si>
  <si>
    <t xml:space="preserve">      Maíz</t>
  </si>
  <si>
    <t>Fertilizantes</t>
  </si>
  <si>
    <t xml:space="preserve">      12-24-12 físico</t>
  </si>
  <si>
    <t xml:space="preserve">      12-24-12 químico</t>
  </si>
  <si>
    <t xml:space="preserve">      15-30-8</t>
  </si>
  <si>
    <t xml:space="preserve">      16-32-16</t>
  </si>
  <si>
    <t xml:space="preserve">       20-20-20</t>
  </si>
  <si>
    <t xml:space="preserve">       Sulfato de amonio 21%</t>
  </si>
  <si>
    <t xml:space="preserve">       Urea</t>
  </si>
  <si>
    <t xml:space="preserve">       Solucat 10-10-40</t>
  </si>
  <si>
    <t xml:space="preserve">       Solucat 20-20-20 + M.E</t>
  </si>
  <si>
    <t>Pollitas y pollitos</t>
  </si>
  <si>
    <t xml:space="preserve">       Ponedoras</t>
  </si>
  <si>
    <t xml:space="preserve">                                APEROS DE LABRANZA</t>
  </si>
  <si>
    <t xml:space="preserve">       Azadones  (sin mango)</t>
  </si>
  <si>
    <t xml:space="preserve">       Coas  (con mango)</t>
  </si>
  <si>
    <t xml:space="preserve">       Coas (sin mango)</t>
  </si>
  <si>
    <t xml:space="preserve">       Hachas  (con mango)</t>
  </si>
  <si>
    <t xml:space="preserve">       Machetes</t>
  </si>
  <si>
    <t xml:space="preserve">       Saco nuevo</t>
  </si>
  <si>
    <t xml:space="preserve">       Saco usado</t>
  </si>
  <si>
    <t xml:space="preserve">       Soga de hilo</t>
  </si>
  <si>
    <t xml:space="preserve">       Soga de naylon</t>
  </si>
  <si>
    <t xml:space="preserve">      Tanques de leche</t>
  </si>
  <si>
    <t xml:space="preserve">       Guantes</t>
  </si>
  <si>
    <t xml:space="preserve">       Abonadora manual</t>
  </si>
  <si>
    <t xml:space="preserve">       Palas cortas</t>
  </si>
  <si>
    <t xml:space="preserve">        Palas largas</t>
  </si>
  <si>
    <t xml:space="preserve">        Botas de caucho altas</t>
  </si>
  <si>
    <t xml:space="preserve">        Botas de caucho cortas</t>
  </si>
  <si>
    <t xml:space="preserve">        Monturas o sillas (rústicas)</t>
  </si>
  <si>
    <t>Combustibles</t>
  </si>
  <si>
    <t xml:space="preserve">       Gasolina regular 91</t>
  </si>
  <si>
    <t xml:space="preserve">       Diésel</t>
  </si>
  <si>
    <t>Lubricantes</t>
  </si>
  <si>
    <t xml:space="preserve">      Aceite 30-40</t>
  </si>
  <si>
    <t xml:space="preserve">      Aceite 140-190</t>
  </si>
  <si>
    <t xml:space="preserve">      Aceite (hidráulico especial)</t>
  </si>
  <si>
    <t xml:space="preserve">      Aceite SAE 40</t>
  </si>
  <si>
    <t xml:space="preserve">      Aceite 20W - 50</t>
  </si>
  <si>
    <t xml:space="preserve">      Aceite 15W - 40</t>
  </si>
  <si>
    <t xml:space="preserve">      Aceite 90 - 140</t>
  </si>
  <si>
    <t xml:space="preserve">      Grasa en tubo</t>
  </si>
  <si>
    <t>Repuestos</t>
  </si>
  <si>
    <t xml:space="preserve">      Llantas</t>
  </si>
  <si>
    <t xml:space="preserve">            De cadena (pick-up)</t>
  </si>
  <si>
    <t xml:space="preserve">       Baterías</t>
  </si>
  <si>
    <t xml:space="preserve">             Para pick-up</t>
  </si>
  <si>
    <t xml:space="preserve">       Filtros</t>
  </si>
  <si>
    <t xml:space="preserve">             Para tractor mediano de aceite</t>
  </si>
  <si>
    <t xml:space="preserve">             Para tractor mediano de diésel</t>
  </si>
  <si>
    <t xml:space="preserve">             Para pick-up de aceite</t>
  </si>
  <si>
    <t xml:space="preserve">             Para pick-up de diésel</t>
  </si>
  <si>
    <t>MATERIALES DE CONSTRUCCIÓN</t>
  </si>
  <si>
    <t>Alambre</t>
  </si>
  <si>
    <t xml:space="preserve">       Alambre de Hato</t>
  </si>
  <si>
    <t xml:space="preserve">       Alambre moto o parecido</t>
  </si>
  <si>
    <t xml:space="preserve">       Alambre de gallina (hueco_1_")</t>
  </si>
  <si>
    <t xml:space="preserve">           Materiales de construcción</t>
  </si>
  <si>
    <t xml:space="preserve">       Grapas chicas</t>
  </si>
  <si>
    <t xml:space="preserve">       Grapas grandes</t>
  </si>
  <si>
    <t xml:space="preserve">       Clavos de 1-1/2" pulgadas</t>
  </si>
  <si>
    <t xml:space="preserve">       Clavos de 4"</t>
  </si>
  <si>
    <t xml:space="preserve">       Clavos galvanizados</t>
  </si>
  <si>
    <t xml:space="preserve">       Cemento (nacional)</t>
  </si>
  <si>
    <t xml:space="preserve">       Madera nacional 2" x 4"</t>
  </si>
  <si>
    <t xml:space="preserve">       Madera importada 2" x 4"</t>
  </si>
  <si>
    <t xml:space="preserve">       Bloque de cemento de 4"</t>
  </si>
  <si>
    <t xml:space="preserve">       Bloque de cemento de 6"</t>
  </si>
  <si>
    <t xml:space="preserve">       Zinc (2' x 6') calibre 26.</t>
  </si>
  <si>
    <t xml:space="preserve">       Zinc (2' x 6') calibre 28</t>
  </si>
  <si>
    <t xml:space="preserve"> MEDICINA VETERINARIA</t>
  </si>
  <si>
    <t xml:space="preserve"> Aves</t>
  </si>
  <si>
    <t xml:space="preserve">        Vacunas</t>
  </si>
  <si>
    <t xml:space="preserve">               New castle</t>
  </si>
  <si>
    <t xml:space="preserve">               Viruela</t>
  </si>
  <si>
    <t xml:space="preserve">               Emicina inyectable</t>
  </si>
  <si>
    <t xml:space="preserve">        Minerales o vitaminas</t>
  </si>
  <si>
    <t xml:space="preserve">               Minaviar</t>
  </si>
  <si>
    <t xml:space="preserve">               Concentrado mineral</t>
  </si>
  <si>
    <t xml:space="preserve">               Combivit</t>
  </si>
  <si>
    <t xml:space="preserve">               Pecutrin</t>
  </si>
  <si>
    <t>Ganado</t>
  </si>
  <si>
    <t xml:space="preserve">       Vacunas</t>
  </si>
  <si>
    <t xml:space="preserve">              Triple</t>
  </si>
  <si>
    <t xml:space="preserve">       Vitaminas y reconstituyentes</t>
  </si>
  <si>
    <t xml:space="preserve">             Complejo  B</t>
  </si>
  <si>
    <t xml:space="preserve">             Vitamina A D3 E</t>
  </si>
  <si>
    <t xml:space="preserve">             Catosal</t>
  </si>
  <si>
    <t xml:space="preserve">             Hematopan B-12</t>
  </si>
  <si>
    <t xml:space="preserve">             Vigantol</t>
  </si>
  <si>
    <t xml:space="preserve">             Crecibol</t>
  </si>
  <si>
    <t xml:space="preserve">             Unifos NF</t>
  </si>
  <si>
    <t xml:space="preserve">              Univit A D3 E</t>
  </si>
  <si>
    <t xml:space="preserve">              Equilibium</t>
  </si>
  <si>
    <t>Aves y ganado</t>
  </si>
  <si>
    <t xml:space="preserve">        Antibióticos</t>
  </si>
  <si>
    <t xml:space="preserve">              Reflaxiven</t>
  </si>
  <si>
    <t xml:space="preserve">              Penicilina</t>
  </si>
  <si>
    <t xml:space="preserve">              Tetraciclina</t>
  </si>
  <si>
    <t xml:space="preserve">              TPS</t>
  </si>
  <si>
    <t xml:space="preserve">               Flubac</t>
  </si>
  <si>
    <t xml:space="preserve">               Unicil</t>
  </si>
  <si>
    <t xml:space="preserve">               Ultrachoise</t>
  </si>
  <si>
    <t xml:space="preserve">        Sulfas</t>
  </si>
  <si>
    <t xml:space="preserve">              Oxitetraciclina</t>
  </si>
  <si>
    <t xml:space="preserve">               Sulfa soluble</t>
  </si>
  <si>
    <t xml:space="preserve">               Trimetropin</t>
  </si>
  <si>
    <t xml:space="preserve">               Trimediazina</t>
  </si>
  <si>
    <t xml:space="preserve">               Gentrapin</t>
  </si>
  <si>
    <t xml:space="preserve">        Ectoparasiticidas</t>
  </si>
  <si>
    <t xml:space="preserve">               Asuntol</t>
  </si>
  <si>
    <t xml:space="preserve">               Neguvón</t>
  </si>
  <si>
    <t xml:space="preserve">               Paredón</t>
  </si>
  <si>
    <t xml:space="preserve">               Fulminado</t>
  </si>
  <si>
    <t xml:space="preserve">               Larvicid</t>
  </si>
  <si>
    <t xml:space="preserve">               Nuván</t>
  </si>
  <si>
    <t xml:space="preserve">               Besuntol</t>
  </si>
  <si>
    <t xml:space="preserve">               Bolfo</t>
  </si>
  <si>
    <t xml:space="preserve">               Dectomax</t>
  </si>
  <si>
    <t xml:space="preserve">        Endoparasiticidas</t>
  </si>
  <si>
    <t xml:space="preserve">               Levamisol</t>
  </si>
  <si>
    <t xml:space="preserve">        Desinfectantes</t>
  </si>
  <si>
    <t xml:space="preserve">                Baladine</t>
  </si>
  <si>
    <t xml:space="preserve">                Chadine</t>
  </si>
  <si>
    <t>Herbicidas</t>
  </si>
  <si>
    <t xml:space="preserve">       2-4-D</t>
  </si>
  <si>
    <t xml:space="preserve">       Tordón</t>
  </si>
  <si>
    <t xml:space="preserve">        Propanil</t>
  </si>
  <si>
    <t xml:space="preserve">        Paraquat</t>
  </si>
  <si>
    <t xml:space="preserve">        Roundup</t>
  </si>
  <si>
    <t xml:space="preserve">        Gramoxone</t>
  </si>
  <si>
    <t xml:space="preserve">        Gesaprim</t>
  </si>
  <si>
    <t xml:space="preserve">        Fusilade 12.5 EC</t>
  </si>
  <si>
    <t xml:space="preserve">        Galant  12 EC</t>
  </si>
  <si>
    <t xml:space="preserve">        Glifopro…</t>
  </si>
  <si>
    <t xml:space="preserve">        Goal 24 EC</t>
  </si>
  <si>
    <t xml:space="preserve">        Pendimetalina 50 EC</t>
  </si>
  <si>
    <t xml:space="preserve">         Glisofato</t>
  </si>
  <si>
    <t>Fungicidas</t>
  </si>
  <si>
    <t xml:space="preserve">         Cupravit</t>
  </si>
  <si>
    <t xml:space="preserve">         Ridomil</t>
  </si>
  <si>
    <t xml:space="preserve">         Agri-mycin</t>
  </si>
  <si>
    <t xml:space="preserve">         Bravo 70</t>
  </si>
  <si>
    <t xml:space="preserve">         Amistar 50 WG</t>
  </si>
  <si>
    <t xml:space="preserve">         Cobrethane 61,1 WP</t>
  </si>
  <si>
    <t xml:space="preserve">         Dithane 80 WP</t>
  </si>
  <si>
    <t xml:space="preserve">         Nativo 75 WG</t>
  </si>
  <si>
    <t>Insecticidas</t>
  </si>
  <si>
    <t xml:space="preserve">         Sumithion</t>
  </si>
  <si>
    <t xml:space="preserve">         Diazinon</t>
  </si>
  <si>
    <t xml:space="preserve">         Arimac</t>
  </si>
  <si>
    <t xml:space="preserve">         Lorsban</t>
  </si>
  <si>
    <t xml:space="preserve">         Hormitox</t>
  </si>
  <si>
    <t xml:space="preserve">         Arrivo 20 EC</t>
  </si>
  <si>
    <t xml:space="preserve">         Confidor 70 WG</t>
  </si>
  <si>
    <t xml:space="preserve">          Karate zeon 2.5 CS</t>
  </si>
  <si>
    <t xml:space="preserve">          Plenum</t>
  </si>
  <si>
    <t xml:space="preserve">         Regent 20 SC</t>
  </si>
  <si>
    <t>ALIMENTOS PARA ANIMALES</t>
  </si>
  <si>
    <t xml:space="preserve">       Azadones  (con mangos)</t>
  </si>
  <si>
    <t xml:space="preserve">       Bebederos - comederos para aves (largo)</t>
  </si>
  <si>
    <t xml:space="preserve">      Bebederos - comederos para aves (redondos)</t>
  </si>
  <si>
    <t>Base noviembre  2013</t>
  </si>
  <si>
    <t xml:space="preserve">       Para carne  (vacunados)</t>
  </si>
  <si>
    <t xml:space="preserve">-  Cantidad nula o cero </t>
  </si>
  <si>
    <t>0.0  Cuando la cantidad es  menos a la mitad de la unidad o fracción decimal adoptada para la expresión del dato.</t>
  </si>
  <si>
    <t xml:space="preserve">     Finalizador (engorde)</t>
  </si>
  <si>
    <t xml:space="preserve">       Bombas rociadoras (sin motor)</t>
  </si>
  <si>
    <t xml:space="preserve">       Hachas (sin mango)</t>
  </si>
  <si>
    <t>Variación porcentual 2017/2016</t>
  </si>
  <si>
    <t>Cuadro 3. ÍNDICE DE LOS PRECIOS PAGADOS POR EL PRODUCTOR AGROPECUARIO EN LA  PROVINCIA DE                                                                                                                                COCLÉ, SEGÚN CATEGORÍA, CLASE Y SUBCLASE  DE INSUMOS AGROPECUARIOS:  AÑOS 2013-17</t>
  </si>
  <si>
    <t xml:space="preserve">       Gasolina súper 95</t>
  </si>
  <si>
    <r>
      <t xml:space="preserve">        MEDICINA VETERINARIA:</t>
    </r>
    <r>
      <rPr>
        <sz val="12"/>
        <color theme="1"/>
        <rFont val="Arial"/>
        <family val="2"/>
      </rPr>
      <t xml:space="preserve"> (Continuación)</t>
    </r>
  </si>
  <si>
    <r>
      <t xml:space="preserve">                MEDICINA VETERINARIA:</t>
    </r>
    <r>
      <rPr>
        <sz val="12"/>
        <color theme="1"/>
        <rFont val="Arial"/>
        <family val="2"/>
      </rPr>
      <t xml:space="preserve"> (Continuación)</t>
    </r>
  </si>
  <si>
    <t xml:space="preserve">                                PESTICIDAS</t>
  </si>
  <si>
    <r>
      <t xml:space="preserve">               APEROS DE LABRANZA:</t>
    </r>
    <r>
      <rPr>
        <sz val="12"/>
        <color theme="1"/>
        <rFont val="Arial"/>
        <family val="2"/>
      </rPr>
      <t xml:space="preserve"> (Continuación)</t>
    </r>
  </si>
  <si>
    <r>
      <t xml:space="preserve">           PESTICIDAS:</t>
    </r>
    <r>
      <rPr>
        <sz val="12"/>
        <color theme="1"/>
        <rFont val="Arial"/>
        <family val="2"/>
      </rPr>
      <t xml:space="preserve"> (Continuación)</t>
    </r>
  </si>
  <si>
    <t xml:space="preserve">                       COMBUSTIBLES Y REPUESTOS</t>
  </si>
  <si>
    <r>
      <t xml:space="preserve">     COMBUSTIBLES Y REPUESTOS: </t>
    </r>
    <r>
      <rPr>
        <sz val="12"/>
        <color theme="1"/>
        <rFont val="Arial"/>
        <family val="2"/>
      </rPr>
      <t>(Continuación)</t>
    </r>
  </si>
  <si>
    <t xml:space="preserve">           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</si>
</sst>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1" applyFont="1" applyFill="1" applyBorder="1" applyAlignment="1">
      <alignment horizontal="right" vertical="center" wrapText="1"/>
    </xf>
    <xf numFmtId="0" fontId="1" fillId="2" borderId="0" xfId="0" applyFont="1" applyFill="1" applyBorder="1"/>
    <xf numFmtId="0" fontId="1" fillId="2" borderId="0" xfId="1" applyFont="1" applyFill="1" applyBorder="1" applyAlignment="1">
      <alignment horizontal="left"/>
    </xf>
    <xf numFmtId="0" fontId="0" fillId="0" borderId="2" xfId="0" applyBorder="1"/>
    <xf numFmtId="0" fontId="1" fillId="0" borderId="0" xfId="0" applyFont="1" applyFill="1"/>
    <xf numFmtId="0" fontId="0" fillId="0" borderId="0" xfId="0"/>
    <xf numFmtId="0" fontId="1" fillId="2" borderId="0" xfId="1" applyFont="1" applyFill="1" applyBorder="1"/>
    <xf numFmtId="0" fontId="0" fillId="2" borderId="0" xfId="0" applyFont="1" applyFill="1" applyBorder="1"/>
    <xf numFmtId="0" fontId="1" fillId="2" borderId="0" xfId="2" applyFont="1" applyFill="1" applyBorder="1"/>
    <xf numFmtId="0" fontId="3" fillId="2" borderId="0" xfId="0" applyFont="1" applyFill="1" applyBorder="1"/>
    <xf numFmtId="0" fontId="1" fillId="2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/>
    <xf numFmtId="0" fontId="1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/>
    </xf>
    <xf numFmtId="0" fontId="2" fillId="2" borderId="7" xfId="1" applyFont="1" applyFill="1" applyBorder="1" applyAlignment="1">
      <alignment horizontal="center"/>
    </xf>
    <xf numFmtId="0" fontId="0" fillId="0" borderId="0" xfId="0"/>
    <xf numFmtId="0" fontId="2" fillId="2" borderId="3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165" fontId="4" fillId="0" borderId="5" xfId="0" applyNumberFormat="1" applyFont="1" applyFill="1" applyBorder="1" applyAlignment="1" applyProtection="1"/>
    <xf numFmtId="165" fontId="1" fillId="0" borderId="5" xfId="0" applyNumberFormat="1" applyFont="1" applyFill="1" applyBorder="1"/>
    <xf numFmtId="165" fontId="4" fillId="0" borderId="8" xfId="0" applyNumberFormat="1" applyFont="1" applyBorder="1"/>
    <xf numFmtId="165" fontId="1" fillId="4" borderId="5" xfId="0" applyNumberFormat="1" applyFont="1" applyFill="1" applyBorder="1" applyAlignment="1" applyProtection="1"/>
    <xf numFmtId="165" fontId="1" fillId="4" borderId="5" xfId="0" applyNumberFormat="1" applyFont="1" applyFill="1" applyBorder="1"/>
    <xf numFmtId="165" fontId="1" fillId="4" borderId="5" xfId="6" applyNumberFormat="1" applyFont="1" applyFill="1" applyBorder="1" applyAlignment="1" applyProtection="1">
      <alignment horizontal="right"/>
    </xf>
    <xf numFmtId="165" fontId="1" fillId="4" borderId="4" xfId="0" applyNumberFormat="1" applyFont="1" applyFill="1" applyBorder="1"/>
    <xf numFmtId="165" fontId="3" fillId="4" borderId="5" xfId="6" applyNumberFormat="1" applyFont="1" applyFill="1" applyBorder="1" applyAlignment="1" applyProtection="1">
      <alignment horizontal="right"/>
    </xf>
    <xf numFmtId="165" fontId="1" fillId="4" borderId="4" xfId="0" applyNumberFormat="1" applyFont="1" applyFill="1" applyBorder="1" applyAlignment="1">
      <alignment horizontal="right"/>
    </xf>
    <xf numFmtId="165" fontId="1" fillId="4" borderId="5" xfId="0" applyNumberFormat="1" applyFont="1" applyFill="1" applyBorder="1" applyAlignment="1">
      <alignment horizontal="right"/>
    </xf>
    <xf numFmtId="165" fontId="1" fillId="0" borderId="0" xfId="0" applyNumberFormat="1" applyFont="1" applyFill="1"/>
    <xf numFmtId="165" fontId="1" fillId="4" borderId="8" xfId="0" applyNumberFormat="1" applyFont="1" applyFill="1" applyBorder="1"/>
    <xf numFmtId="165" fontId="4" fillId="0" borderId="8" xfId="6" applyNumberFormat="1" applyFont="1" applyFill="1" applyBorder="1"/>
    <xf numFmtId="165" fontId="1" fillId="4" borderId="6" xfId="0" applyNumberFormat="1" applyFont="1" applyFill="1" applyBorder="1"/>
    <xf numFmtId="0" fontId="7" fillId="2" borderId="0" xfId="0" applyFont="1" applyFill="1" applyAlignment="1">
      <alignment horizontal="left"/>
    </xf>
    <xf numFmtId="165" fontId="8" fillId="0" borderId="5" xfId="0" applyNumberFormat="1" applyFont="1" applyFill="1" applyBorder="1" applyAlignment="1" applyProtection="1"/>
    <xf numFmtId="165" fontId="2" fillId="4" borderId="5" xfId="0" applyNumberFormat="1" applyFont="1" applyFill="1" applyBorder="1"/>
    <xf numFmtId="165" fontId="2" fillId="4" borderId="5" xfId="0" applyNumberFormat="1" applyFont="1" applyFill="1" applyBorder="1" applyAlignment="1" applyProtection="1"/>
    <xf numFmtId="165" fontId="9" fillId="4" borderId="5" xfId="6" applyNumberFormat="1" applyFont="1" applyFill="1" applyBorder="1" applyAlignment="1" applyProtection="1">
      <alignment horizontal="right"/>
    </xf>
    <xf numFmtId="165" fontId="6" fillId="0" borderId="5" xfId="0" applyNumberFormat="1" applyFont="1" applyFill="1" applyBorder="1" applyAlignment="1" applyProtection="1"/>
    <xf numFmtId="165" fontId="10" fillId="4" borderId="5" xfId="0" applyNumberFormat="1" applyFont="1" applyFill="1" applyBorder="1"/>
    <xf numFmtId="165" fontId="10" fillId="4" borderId="5" xfId="0" applyNumberFormat="1" applyFont="1" applyFill="1" applyBorder="1" applyAlignment="1" applyProtection="1"/>
    <xf numFmtId="165" fontId="10" fillId="4" borderId="5" xfId="6" applyNumberFormat="1" applyFont="1" applyFill="1" applyBorder="1" applyAlignment="1" applyProtection="1">
      <alignment horizontal="right"/>
    </xf>
    <xf numFmtId="165" fontId="10" fillId="4" borderId="4" xfId="0" applyNumberFormat="1" applyFont="1" applyFill="1" applyBorder="1"/>
    <xf numFmtId="0" fontId="16" fillId="2" borderId="0" xfId="0" applyFont="1" applyFill="1" applyBorder="1"/>
    <xf numFmtId="165" fontId="13" fillId="0" borderId="5" xfId="0" applyNumberFormat="1" applyFont="1" applyFill="1" applyBorder="1" applyAlignment="1" applyProtection="1"/>
    <xf numFmtId="165" fontId="15" fillId="4" borderId="5" xfId="0" applyNumberFormat="1" applyFont="1" applyFill="1" applyBorder="1"/>
    <xf numFmtId="165" fontId="15" fillId="4" borderId="5" xfId="0" applyNumberFormat="1" applyFont="1" applyFill="1" applyBorder="1" applyAlignment="1" applyProtection="1"/>
    <xf numFmtId="165" fontId="16" fillId="4" borderId="5" xfId="6" applyNumberFormat="1" applyFont="1" applyFill="1" applyBorder="1" applyAlignment="1" applyProtection="1">
      <alignment horizontal="right"/>
    </xf>
    <xf numFmtId="0" fontId="13" fillId="2" borderId="0" xfId="0" applyFont="1" applyFill="1"/>
    <xf numFmtId="0" fontId="13" fillId="0" borderId="0" xfId="0" applyFont="1"/>
    <xf numFmtId="0" fontId="14" fillId="2" borderId="0" xfId="0" applyFont="1" applyFill="1"/>
    <xf numFmtId="0" fontId="14" fillId="0" borderId="0" xfId="0" applyFont="1"/>
    <xf numFmtId="0" fontId="6" fillId="2" borderId="0" xfId="0" applyFont="1" applyFill="1"/>
    <xf numFmtId="0" fontId="12" fillId="2" borderId="0" xfId="0" applyFont="1" applyFill="1" applyBorder="1"/>
    <xf numFmtId="165" fontId="12" fillId="4" borderId="5" xfId="6" applyNumberFormat="1" applyFont="1" applyFill="1" applyBorder="1" applyAlignment="1" applyProtection="1">
      <alignment horizontal="right"/>
    </xf>
    <xf numFmtId="0" fontId="6" fillId="0" borderId="0" xfId="0" applyFont="1"/>
    <xf numFmtId="0" fontId="0" fillId="0" borderId="0" xfId="0" applyBorder="1"/>
    <xf numFmtId="0" fontId="10" fillId="2" borderId="0" xfId="0" applyFont="1" applyFill="1" applyBorder="1"/>
    <xf numFmtId="165" fontId="10" fillId="4" borderId="4" xfId="0" applyNumberFormat="1" applyFont="1" applyFill="1" applyBorder="1" applyAlignment="1">
      <alignment horizontal="right"/>
    </xf>
    <xf numFmtId="165" fontId="13" fillId="0" borderId="4" xfId="0" applyNumberFormat="1" applyFont="1" applyFill="1" applyBorder="1"/>
    <xf numFmtId="165" fontId="6" fillId="0" borderId="4" xfId="0" applyNumberFormat="1" applyFont="1" applyFill="1" applyBorder="1"/>
    <xf numFmtId="165" fontId="13" fillId="0" borderId="6" xfId="0" applyNumberFormat="1" applyFont="1" applyFill="1" applyBorder="1"/>
    <xf numFmtId="165" fontId="10" fillId="0" borderId="4" xfId="0" applyNumberFormat="1" applyFont="1" applyBorder="1"/>
    <xf numFmtId="165" fontId="6" fillId="0" borderId="4" xfId="0" applyNumberFormat="1" applyFont="1" applyBorder="1"/>
    <xf numFmtId="165" fontId="4" fillId="0" borderId="4" xfId="0" applyNumberFormat="1" applyFont="1" applyBorder="1"/>
    <xf numFmtId="165" fontId="4" fillId="0" borderId="4" xfId="0" applyNumberFormat="1" applyFont="1" applyFill="1" applyBorder="1"/>
    <xf numFmtId="165" fontId="8" fillId="0" borderId="4" xfId="0" applyNumberFormat="1" applyFont="1" applyFill="1" applyBorder="1"/>
    <xf numFmtId="0" fontId="10" fillId="2" borderId="0" xfId="1" applyFont="1" applyFill="1" applyBorder="1" applyAlignment="1"/>
    <xf numFmtId="0" fontId="6" fillId="2" borderId="0" xfId="0" applyFont="1" applyFill="1" applyAlignment="1"/>
    <xf numFmtId="0" fontId="12" fillId="2" borderId="0" xfId="0" applyFont="1" applyFill="1" applyBorder="1" applyAlignment="1"/>
    <xf numFmtId="165" fontId="10" fillId="4" borderId="5" xfId="0" applyNumberFormat="1" applyFont="1" applyFill="1" applyBorder="1" applyAlignment="1"/>
    <xf numFmtId="165" fontId="12" fillId="4" borderId="5" xfId="6" applyNumberFormat="1" applyFont="1" applyFill="1" applyBorder="1" applyAlignment="1" applyProtection="1"/>
    <xf numFmtId="165" fontId="1" fillId="4" borderId="4" xfId="0" applyNumberFormat="1" applyFont="1" applyFill="1" applyBorder="1" applyAlignment="1"/>
    <xf numFmtId="165" fontId="8" fillId="0" borderId="4" xfId="0" applyNumberFormat="1" applyFont="1" applyFill="1" applyBorder="1" applyAlignment="1"/>
    <xf numFmtId="0" fontId="6" fillId="0" borderId="0" xfId="0" applyFont="1" applyAlignment="1"/>
    <xf numFmtId="165" fontId="10" fillId="2" borderId="5" xfId="1" applyNumberFormat="1" applyFont="1" applyFill="1" applyBorder="1" applyAlignment="1">
      <alignment horizontal="right"/>
    </xf>
    <xf numFmtId="165" fontId="2" fillId="2" borderId="5" xfId="1" applyNumberFormat="1" applyFont="1" applyFill="1" applyBorder="1" applyAlignment="1">
      <alignment horizontal="right"/>
    </xf>
    <xf numFmtId="165" fontId="1" fillId="2" borderId="5" xfId="1" applyNumberFormat="1" applyFont="1" applyFill="1" applyBorder="1" applyAlignment="1">
      <alignment horizontal="right"/>
    </xf>
    <xf numFmtId="165" fontId="15" fillId="2" borderId="5" xfId="1" applyNumberFormat="1" applyFont="1" applyFill="1" applyBorder="1" applyAlignment="1">
      <alignment horizontal="right"/>
    </xf>
    <xf numFmtId="165" fontId="1" fillId="2" borderId="8" xfId="1" applyNumberFormat="1" applyFont="1" applyFill="1" applyBorder="1" applyAlignment="1">
      <alignment horizontal="right"/>
    </xf>
    <xf numFmtId="49" fontId="4" fillId="0" borderId="0" xfId="0" applyNumberFormat="1" applyFont="1" applyFill="1"/>
    <xf numFmtId="0" fontId="14" fillId="0" borderId="0" xfId="0" applyFont="1" applyFill="1"/>
    <xf numFmtId="0" fontId="4" fillId="0" borderId="0" xfId="0" applyFont="1" applyFill="1"/>
    <xf numFmtId="0" fontId="12" fillId="2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6" fillId="5" borderId="9" xfId="5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5" borderId="0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</cellXfs>
  <cellStyles count="7">
    <cellStyle name="Millares" xfId="6" builtinId="3"/>
    <cellStyle name="Normal" xfId="0" builtinId="0"/>
    <cellStyle name="Normal 2" xfId="1"/>
    <cellStyle name="Normal 3" xfId="2"/>
    <cellStyle name="Normal 3 2" xfId="3"/>
    <cellStyle name="Normal 3 3" xfId="4"/>
    <cellStyle name="Normal 3_bocas el Toro IPA-trabajado" xfId="5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9"/>
  <sheetViews>
    <sheetView tabSelected="1" zoomScaleNormal="100" workbookViewId="0">
      <selection activeCell="B394" sqref="B394"/>
    </sheetView>
  </sheetViews>
  <sheetFormatPr baseColWidth="10" defaultRowHeight="15" x14ac:dyDescent="0.25"/>
  <cols>
    <col min="1" max="1" width="5.7109375" style="13" customWidth="1"/>
    <col min="2" max="2" width="51.28515625" style="13" customWidth="1"/>
    <col min="3" max="3" width="13.7109375" style="26" customWidth="1"/>
    <col min="4" max="4" width="9.85546875" style="26" customWidth="1"/>
    <col min="5" max="5" width="12.7109375" style="26" customWidth="1"/>
    <col min="6" max="6" width="9" style="26" customWidth="1"/>
    <col min="7" max="9" width="13" style="26" customWidth="1"/>
    <col min="10" max="10" width="9.28515625" style="26" customWidth="1"/>
    <col min="11" max="11" width="12.85546875" style="26" customWidth="1"/>
    <col min="12" max="12" width="14.7109375" style="13" customWidth="1"/>
    <col min="13" max="16384" width="11.42578125" style="13"/>
  </cols>
  <sheetData>
    <row r="1" spans="1:11" ht="65.25" customHeight="1" x14ac:dyDescent="0.25">
      <c r="A1" s="110" t="s">
        <v>189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1" customHeight="1" x14ac:dyDescent="0.25">
      <c r="A2" s="101" t="s">
        <v>1</v>
      </c>
      <c r="B2" s="102"/>
      <c r="C2" s="95" t="s">
        <v>181</v>
      </c>
      <c r="D2" s="112">
        <v>2014</v>
      </c>
      <c r="E2" s="113"/>
      <c r="F2" s="112">
        <v>2015</v>
      </c>
      <c r="G2" s="113"/>
      <c r="H2" s="112">
        <v>2016</v>
      </c>
      <c r="I2" s="114"/>
      <c r="J2" s="112">
        <v>2017</v>
      </c>
      <c r="K2" s="114"/>
    </row>
    <row r="3" spans="1:11" ht="21" customHeight="1" x14ac:dyDescent="0.25">
      <c r="A3" s="103"/>
      <c r="B3" s="104"/>
      <c r="C3" s="96"/>
      <c r="D3" s="115" t="s">
        <v>2</v>
      </c>
      <c r="E3" s="115" t="s">
        <v>3</v>
      </c>
      <c r="F3" s="115" t="s">
        <v>2</v>
      </c>
      <c r="G3" s="115" t="s">
        <v>4</v>
      </c>
      <c r="H3" s="115" t="s">
        <v>2</v>
      </c>
      <c r="I3" s="117" t="s">
        <v>5</v>
      </c>
      <c r="J3" s="115" t="s">
        <v>2</v>
      </c>
      <c r="K3" s="117" t="s">
        <v>188</v>
      </c>
    </row>
    <row r="4" spans="1:11" ht="25.5" customHeight="1" x14ac:dyDescent="0.25">
      <c r="A4" s="105"/>
      <c r="B4" s="106"/>
      <c r="C4" s="97"/>
      <c r="D4" s="116"/>
      <c r="E4" s="116"/>
      <c r="F4" s="116"/>
      <c r="G4" s="116"/>
      <c r="H4" s="116"/>
      <c r="I4" s="118"/>
      <c r="J4" s="116"/>
      <c r="K4" s="118"/>
    </row>
    <row r="5" spans="1:11" ht="15.75" customHeight="1" x14ac:dyDescent="0.25">
      <c r="A5" s="1"/>
      <c r="B5" s="3"/>
      <c r="C5" s="25"/>
      <c r="D5" s="25"/>
      <c r="E5" s="25"/>
      <c r="F5" s="25"/>
      <c r="G5" s="25"/>
      <c r="H5" s="25"/>
      <c r="I5" s="27"/>
      <c r="J5" s="25"/>
      <c r="K5" s="27"/>
    </row>
    <row r="6" spans="1:11" ht="16.7" customHeight="1" x14ac:dyDescent="0.25">
      <c r="A6" s="43"/>
      <c r="B6" s="77" t="s">
        <v>198</v>
      </c>
      <c r="C6" s="85">
        <v>100</v>
      </c>
      <c r="D6" s="48">
        <v>98.619593384737641</v>
      </c>
      <c r="E6" s="49">
        <f>(D6/C6-1)*100</f>
        <v>-1.380406615262364</v>
      </c>
      <c r="F6" s="50">
        <v>85.169138381052662</v>
      </c>
      <c r="G6" s="49">
        <f>(F6/D6-1)*100</f>
        <v>-13.638724863944296</v>
      </c>
      <c r="H6" s="51">
        <v>85.153985732685726</v>
      </c>
      <c r="I6" s="52">
        <f>(H6/F6-1)*100</f>
        <v>-1.7791242995957024E-2</v>
      </c>
      <c r="J6" s="72">
        <v>78.238600821809499</v>
      </c>
      <c r="K6" s="70">
        <f>((J6/H6)-1)*100</f>
        <v>-8.1210349126638821</v>
      </c>
    </row>
    <row r="7" spans="1:11" ht="12.95" customHeight="1" x14ac:dyDescent="0.25">
      <c r="A7" s="43"/>
      <c r="B7" s="28"/>
      <c r="C7" s="86"/>
      <c r="D7" s="44"/>
      <c r="E7" s="44"/>
      <c r="F7" s="46"/>
      <c r="G7" s="45"/>
      <c r="H7" s="47"/>
      <c r="I7" s="52"/>
      <c r="J7" s="69"/>
      <c r="K7" s="69"/>
    </row>
    <row r="8" spans="1:11" ht="14.25" customHeight="1" x14ac:dyDescent="0.25">
      <c r="A8" s="108" t="s">
        <v>177</v>
      </c>
      <c r="B8" s="109"/>
      <c r="C8" s="85">
        <v>100</v>
      </c>
      <c r="D8" s="48">
        <v>101.53381559601588</v>
      </c>
      <c r="E8" s="49">
        <f t="shared" ref="E8:E56" si="0">(D8/C8-1)*100</f>
        <v>1.5338155960158861</v>
      </c>
      <c r="F8" s="50">
        <v>104.30853733617684</v>
      </c>
      <c r="G8" s="49">
        <f t="shared" ref="G8:G58" si="1">(F8/D8-1)*100</f>
        <v>2.7328055425406728</v>
      </c>
      <c r="H8" s="51">
        <v>104.48106099806729</v>
      </c>
      <c r="I8" s="52">
        <f>(H8/F8-1)*100</f>
        <v>0.16539745096264546</v>
      </c>
      <c r="J8" s="73">
        <v>99.827284418954704</v>
      </c>
      <c r="K8" s="70">
        <f>((J8/H8)-1)*100</f>
        <v>-4.4541819681546579</v>
      </c>
    </row>
    <row r="9" spans="1:11" ht="12.95" customHeight="1" x14ac:dyDescent="0.25">
      <c r="A9" s="1"/>
      <c r="B9" s="10"/>
      <c r="C9" s="87"/>
      <c r="D9" s="29"/>
      <c r="E9" s="33"/>
      <c r="F9" s="32"/>
      <c r="G9" s="33"/>
      <c r="H9" s="36"/>
      <c r="I9" s="52"/>
      <c r="J9" s="69"/>
      <c r="K9" s="69"/>
    </row>
    <row r="10" spans="1:11" ht="12.95" customHeight="1" x14ac:dyDescent="0.25">
      <c r="A10" s="1"/>
      <c r="B10" s="10" t="s">
        <v>7</v>
      </c>
      <c r="C10" s="87">
        <v>100</v>
      </c>
      <c r="D10" s="29">
        <v>102.59544447365553</v>
      </c>
      <c r="E10" s="33">
        <f t="shared" si="0"/>
        <v>2.5954444736555393</v>
      </c>
      <c r="F10" s="32">
        <v>105.43782478173722</v>
      </c>
      <c r="G10" s="33">
        <f t="shared" si="1"/>
        <v>2.770474188853056</v>
      </c>
      <c r="H10" s="34">
        <v>105.68991212295711</v>
      </c>
      <c r="I10" s="35">
        <f t="shared" ref="I10:I72" si="2">(H10/F10-1)*100</f>
        <v>0.23908624987449834</v>
      </c>
      <c r="J10" s="74">
        <v>102.18911652760001</v>
      </c>
      <c r="K10" s="75">
        <f>((J10/H10)-1)*100</f>
        <v>-3.3123270944575678</v>
      </c>
    </row>
    <row r="11" spans="1:11" ht="12.95" customHeight="1" x14ac:dyDescent="0.25">
      <c r="A11" s="1"/>
      <c r="B11" s="14"/>
      <c r="C11" s="87"/>
      <c r="D11" s="29"/>
      <c r="E11" s="33"/>
      <c r="F11" s="32"/>
      <c r="G11" s="33"/>
      <c r="H11" s="36"/>
      <c r="I11" s="35"/>
      <c r="J11" s="75"/>
      <c r="K11" s="75"/>
    </row>
    <row r="12" spans="1:11" ht="12.95" customHeight="1" x14ac:dyDescent="0.25">
      <c r="A12" s="1"/>
      <c r="B12" s="14" t="s">
        <v>8</v>
      </c>
      <c r="C12" s="87">
        <v>100</v>
      </c>
      <c r="D12" s="29">
        <v>103.51205064317921</v>
      </c>
      <c r="E12" s="33">
        <f t="shared" si="0"/>
        <v>3.5120506431792098</v>
      </c>
      <c r="F12" s="32">
        <v>106.94312362915861</v>
      </c>
      <c r="G12" s="33">
        <f t="shared" si="1"/>
        <v>3.3146604329256313</v>
      </c>
      <c r="H12" s="34">
        <v>107.36194510024308</v>
      </c>
      <c r="I12" s="35">
        <f t="shared" si="2"/>
        <v>0.39163010848346502</v>
      </c>
      <c r="J12" s="74">
        <v>105.30998011712001</v>
      </c>
      <c r="K12" s="75">
        <f>((J12/H12)-1)*100</f>
        <v>-1.9112591348891539</v>
      </c>
    </row>
    <row r="13" spans="1:11" ht="12.95" customHeight="1" x14ac:dyDescent="0.25">
      <c r="A13" s="1"/>
      <c r="B13" s="15"/>
      <c r="C13" s="87"/>
      <c r="D13" s="29"/>
      <c r="E13" s="33"/>
      <c r="F13" s="32"/>
      <c r="G13" s="33"/>
      <c r="H13" s="36"/>
      <c r="I13" s="35"/>
      <c r="J13" s="75"/>
      <c r="K13" s="75"/>
    </row>
    <row r="14" spans="1:11" ht="20.45" customHeight="1" x14ac:dyDescent="0.25">
      <c r="A14" s="1"/>
      <c r="B14" s="16" t="s">
        <v>9</v>
      </c>
      <c r="C14" s="87">
        <v>100</v>
      </c>
      <c r="D14" s="29">
        <v>102.35717865694565</v>
      </c>
      <c r="E14" s="33">
        <f t="shared" si="0"/>
        <v>2.3571786569456465</v>
      </c>
      <c r="F14" s="32">
        <v>104.97984896476029</v>
      </c>
      <c r="G14" s="33">
        <f t="shared" si="1"/>
        <v>2.5622729565501601</v>
      </c>
      <c r="H14" s="34">
        <v>105.66705356722923</v>
      </c>
      <c r="I14" s="35">
        <f t="shared" si="2"/>
        <v>0.65460620228137145</v>
      </c>
      <c r="J14" s="74">
        <v>102.681760617348</v>
      </c>
      <c r="K14" s="75">
        <f>((J14/H14)-1)*100</f>
        <v>-2.8251880308007959</v>
      </c>
    </row>
    <row r="15" spans="1:11" ht="12.95" customHeight="1" x14ac:dyDescent="0.25">
      <c r="A15" s="1"/>
      <c r="B15" s="15"/>
      <c r="C15" s="87"/>
      <c r="D15" s="29"/>
      <c r="E15" s="33"/>
      <c r="F15" s="32"/>
      <c r="G15" s="33"/>
      <c r="H15" s="36"/>
      <c r="I15" s="35"/>
      <c r="J15" s="75"/>
      <c r="K15" s="75"/>
    </row>
    <row r="16" spans="1:11" ht="21" customHeight="1" x14ac:dyDescent="0.25">
      <c r="A16" s="1"/>
      <c r="B16" s="17" t="s">
        <v>185</v>
      </c>
      <c r="C16" s="87">
        <v>100</v>
      </c>
      <c r="D16" s="29">
        <v>102.48210706954868</v>
      </c>
      <c r="E16" s="33">
        <f t="shared" si="0"/>
        <v>2.482107069548678</v>
      </c>
      <c r="F16" s="32">
        <v>105.58223247389896</v>
      </c>
      <c r="G16" s="33">
        <f t="shared" si="1"/>
        <v>3.0250406563619991</v>
      </c>
      <c r="H16" s="34">
        <v>105.03426833124381</v>
      </c>
      <c r="I16" s="35">
        <f t="shared" si="2"/>
        <v>-0.5189927602550104</v>
      </c>
      <c r="J16" s="74">
        <v>99.766274399517997</v>
      </c>
      <c r="K16" s="75">
        <f>((J16/H16)-1)*100</f>
        <v>-5.0155001938151038</v>
      </c>
    </row>
    <row r="17" spans="1:11" ht="12.95" customHeight="1" x14ac:dyDescent="0.25">
      <c r="A17" s="1"/>
      <c r="B17" s="15"/>
      <c r="C17" s="87"/>
      <c r="D17" s="29"/>
      <c r="E17" s="33"/>
      <c r="F17" s="32"/>
      <c r="G17" s="33"/>
      <c r="H17" s="36"/>
      <c r="I17" s="35"/>
      <c r="J17" s="75"/>
      <c r="K17" s="75"/>
    </row>
    <row r="18" spans="1:11" ht="17.25" customHeight="1" x14ac:dyDescent="0.25">
      <c r="A18" s="1"/>
      <c r="B18" s="17" t="s">
        <v>10</v>
      </c>
      <c r="C18" s="87">
        <v>100</v>
      </c>
      <c r="D18" s="29">
        <v>102.60026008968832</v>
      </c>
      <c r="E18" s="33">
        <f t="shared" si="0"/>
        <v>2.6002600896883221</v>
      </c>
      <c r="F18" s="32">
        <v>104.9313033592253</v>
      </c>
      <c r="G18" s="33">
        <f t="shared" si="1"/>
        <v>2.2719662381940342</v>
      </c>
      <c r="H18" s="34">
        <v>105.15399733678834</v>
      </c>
      <c r="I18" s="35">
        <f t="shared" si="2"/>
        <v>0.21222835363119419</v>
      </c>
      <c r="J18" s="74">
        <v>101.919308367101</v>
      </c>
      <c r="K18" s="75">
        <f>((J18/H18)-1)*100</f>
        <v>-3.0761445609406968</v>
      </c>
    </row>
    <row r="19" spans="1:11" ht="12.95" customHeight="1" x14ac:dyDescent="0.25">
      <c r="A19" s="1"/>
      <c r="B19" s="17"/>
      <c r="C19" s="87"/>
      <c r="D19" s="29"/>
      <c r="E19" s="33"/>
      <c r="F19" s="32"/>
      <c r="G19" s="33"/>
      <c r="H19" s="36"/>
      <c r="I19" s="35"/>
      <c r="J19" s="75"/>
      <c r="K19" s="75"/>
    </row>
    <row r="20" spans="1:11" ht="22.5" customHeight="1" x14ac:dyDescent="0.25">
      <c r="A20" s="1"/>
      <c r="B20" s="18" t="s">
        <v>11</v>
      </c>
      <c r="C20" s="87">
        <v>100</v>
      </c>
      <c r="D20" s="29">
        <v>99.493567183610537</v>
      </c>
      <c r="E20" s="33">
        <f t="shared" si="0"/>
        <v>-0.50643281638946824</v>
      </c>
      <c r="F20" s="32">
        <v>99.859756065525673</v>
      </c>
      <c r="G20" s="33">
        <f t="shared" si="1"/>
        <v>0.36805282218834723</v>
      </c>
      <c r="H20" s="34">
        <v>99.355379569387708</v>
      </c>
      <c r="I20" s="35">
        <f t="shared" si="2"/>
        <v>-0.50508484699982592</v>
      </c>
      <c r="J20" s="74">
        <v>95.517124742902197</v>
      </c>
      <c r="K20" s="75">
        <f>((J20/H20)-1)*100</f>
        <v>-3.8631575291853792</v>
      </c>
    </row>
    <row r="21" spans="1:11" ht="18" customHeight="1" x14ac:dyDescent="0.25">
      <c r="A21" s="1"/>
      <c r="B21" s="17"/>
      <c r="C21" s="87"/>
      <c r="D21" s="29"/>
      <c r="E21" s="33"/>
      <c r="F21" s="32"/>
      <c r="G21" s="33"/>
      <c r="H21" s="36"/>
      <c r="I21" s="35"/>
      <c r="J21" s="75"/>
      <c r="K21" s="75"/>
    </row>
    <row r="22" spans="1:11" ht="12.95" customHeight="1" x14ac:dyDescent="0.25">
      <c r="A22" s="1"/>
      <c r="B22" s="17" t="s">
        <v>12</v>
      </c>
      <c r="C22" s="87">
        <v>100</v>
      </c>
      <c r="D22" s="29">
        <v>99.493567183610537</v>
      </c>
      <c r="E22" s="33">
        <f t="shared" si="0"/>
        <v>-0.50643281638946824</v>
      </c>
      <c r="F22" s="32">
        <v>99.859756065525673</v>
      </c>
      <c r="G22" s="33">
        <f t="shared" si="1"/>
        <v>0.36805282218834723</v>
      </c>
      <c r="H22" s="34">
        <v>99.355379569387708</v>
      </c>
      <c r="I22" s="35">
        <f t="shared" si="2"/>
        <v>-0.50508484699982592</v>
      </c>
      <c r="J22" s="74">
        <v>95.517124742902197</v>
      </c>
      <c r="K22" s="75">
        <f>((J22/H22)-1)*100</f>
        <v>-3.8631575291853792</v>
      </c>
    </row>
    <row r="23" spans="1:11" ht="21.75" customHeight="1" x14ac:dyDescent="0.25">
      <c r="A23" s="1"/>
      <c r="B23" s="17"/>
      <c r="C23" s="87"/>
      <c r="D23" s="29"/>
      <c r="E23" s="33"/>
      <c r="F23" s="32"/>
      <c r="G23" s="33"/>
      <c r="H23" s="36"/>
      <c r="I23" s="35"/>
      <c r="J23" s="75"/>
      <c r="K23" s="75"/>
    </row>
    <row r="24" spans="1:11" ht="12.95" customHeight="1" x14ac:dyDescent="0.25">
      <c r="A24" s="1"/>
      <c r="B24" s="19" t="s">
        <v>13</v>
      </c>
      <c r="C24" s="87">
        <v>100</v>
      </c>
      <c r="D24" s="29">
        <v>99.662534988262593</v>
      </c>
      <c r="E24" s="33">
        <f t="shared" si="0"/>
        <v>-0.3374650117374034</v>
      </c>
      <c r="F24" s="32">
        <v>103.08473294272393</v>
      </c>
      <c r="G24" s="33">
        <f t="shared" si="1"/>
        <v>3.4337857800470051</v>
      </c>
      <c r="H24" s="34">
        <v>103.0454224855289</v>
      </c>
      <c r="I24" s="35">
        <f t="shared" si="2"/>
        <v>-3.813412139008765E-2</v>
      </c>
      <c r="J24" s="74">
        <v>101.299419791754</v>
      </c>
      <c r="K24" s="75">
        <f>((J24/H24)-1)*100</f>
        <v>-1.6944010239951179</v>
      </c>
    </row>
    <row r="25" spans="1:11" ht="21.75" customHeight="1" x14ac:dyDescent="0.25">
      <c r="A25" s="1"/>
      <c r="B25" s="20"/>
      <c r="C25" s="87"/>
      <c r="D25" s="29"/>
      <c r="E25" s="33"/>
      <c r="F25" s="32"/>
      <c r="G25" s="33"/>
      <c r="H25" s="36"/>
      <c r="I25" s="35"/>
      <c r="J25" s="75"/>
      <c r="K25" s="75"/>
    </row>
    <row r="26" spans="1:11" ht="22.5" customHeight="1" x14ac:dyDescent="0.25">
      <c r="A26" s="1"/>
      <c r="B26" s="17" t="s">
        <v>14</v>
      </c>
      <c r="C26" s="87">
        <v>100</v>
      </c>
      <c r="D26" s="29">
        <v>99.535725934777588</v>
      </c>
      <c r="E26" s="33">
        <f t="shared" si="0"/>
        <v>-0.46427406522241421</v>
      </c>
      <c r="F26" s="32">
        <v>102.8389965206168</v>
      </c>
      <c r="G26" s="33">
        <f t="shared" si="1"/>
        <v>3.318678348720483</v>
      </c>
      <c r="H26" s="34">
        <v>102.76181140840661</v>
      </c>
      <c r="I26" s="35">
        <f t="shared" si="2"/>
        <v>-7.5054322602918777E-2</v>
      </c>
      <c r="J26" s="74">
        <v>101.20702559444899</v>
      </c>
      <c r="K26" s="75">
        <f>((J26/H26)-1)*100</f>
        <v>-1.5129996179012783</v>
      </c>
    </row>
    <row r="27" spans="1:11" ht="12.95" customHeight="1" x14ac:dyDescent="0.25">
      <c r="A27" s="1"/>
      <c r="B27" s="17"/>
      <c r="C27" s="87"/>
      <c r="D27" s="29"/>
      <c r="E27" s="33"/>
      <c r="F27" s="32"/>
      <c r="G27" s="33"/>
      <c r="H27" s="36"/>
      <c r="I27" s="35"/>
      <c r="J27" s="75"/>
      <c r="K27" s="75"/>
    </row>
    <row r="28" spans="1:11" ht="22.5" customHeight="1" x14ac:dyDescent="0.25">
      <c r="A28" s="1"/>
      <c r="B28" s="17" t="s">
        <v>15</v>
      </c>
      <c r="C28" s="87">
        <v>100</v>
      </c>
      <c r="D28" s="29">
        <v>99.78058928061904</v>
      </c>
      <c r="E28" s="33">
        <f t="shared" si="0"/>
        <v>-0.21941071938096357</v>
      </c>
      <c r="F28" s="32">
        <v>103.31350398564867</v>
      </c>
      <c r="G28" s="33">
        <f t="shared" si="1"/>
        <v>3.5406833438253127</v>
      </c>
      <c r="H28" s="34">
        <v>103.30945335788361</v>
      </c>
      <c r="I28" s="35">
        <f t="shared" si="2"/>
        <v>-3.9207147263353725E-3</v>
      </c>
      <c r="J28" s="74">
        <v>101.385435192713</v>
      </c>
      <c r="K28" s="75">
        <f>((J28/H28)-1)*100</f>
        <v>-1.8623834534342576</v>
      </c>
    </row>
    <row r="29" spans="1:11" ht="12.95" customHeight="1" x14ac:dyDescent="0.25">
      <c r="A29" s="1"/>
      <c r="B29" s="17"/>
      <c r="C29" s="87"/>
      <c r="D29" s="29"/>
      <c r="E29" s="33"/>
      <c r="F29" s="32"/>
      <c r="G29" s="33"/>
      <c r="H29" s="36"/>
      <c r="I29" s="35"/>
      <c r="J29" s="75"/>
      <c r="K29" s="75"/>
    </row>
    <row r="30" spans="1:11" ht="22.5" customHeight="1" x14ac:dyDescent="0.25">
      <c r="A30" s="1"/>
      <c r="B30" s="19" t="s">
        <v>16</v>
      </c>
      <c r="C30" s="87">
        <v>100</v>
      </c>
      <c r="D30" s="29">
        <v>100.95116533612676</v>
      </c>
      <c r="E30" s="33">
        <f t="shared" si="0"/>
        <v>0.95116533612675802</v>
      </c>
      <c r="F30" s="32">
        <v>101.48530523634545</v>
      </c>
      <c r="G30" s="33">
        <f t="shared" si="1"/>
        <v>0.52910721579113584</v>
      </c>
      <c r="H30" s="34">
        <v>101.82974412732129</v>
      </c>
      <c r="I30" s="35">
        <f t="shared" si="2"/>
        <v>0.33939779771434697</v>
      </c>
      <c r="J30" s="74">
        <v>92.894186277632002</v>
      </c>
      <c r="K30" s="75">
        <f>((J30/H30)-1)*100</f>
        <v>-8.7749978420026746</v>
      </c>
    </row>
    <row r="31" spans="1:11" ht="12.95" customHeight="1" x14ac:dyDescent="0.25">
      <c r="A31" s="1"/>
      <c r="B31" s="19"/>
      <c r="C31" s="87"/>
      <c r="D31" s="29"/>
      <c r="E31" s="33"/>
      <c r="F31" s="32"/>
      <c r="G31" s="33"/>
      <c r="H31" s="36"/>
      <c r="I31" s="35"/>
      <c r="J31" s="75"/>
      <c r="K31" s="75"/>
    </row>
    <row r="32" spans="1:11" ht="12.95" customHeight="1" x14ac:dyDescent="0.25">
      <c r="A32" s="1"/>
      <c r="B32" s="19" t="s">
        <v>17</v>
      </c>
      <c r="C32" s="87">
        <v>100</v>
      </c>
      <c r="D32" s="29">
        <v>99.771134612536486</v>
      </c>
      <c r="E32" s="33">
        <f t="shared" si="0"/>
        <v>-0.22886538746351714</v>
      </c>
      <c r="F32" s="32">
        <v>100.08149701953212</v>
      </c>
      <c r="G32" s="33">
        <f t="shared" si="1"/>
        <v>0.31107434850865534</v>
      </c>
      <c r="H32" s="34">
        <v>99.475018701198621</v>
      </c>
      <c r="I32" s="35">
        <f t="shared" si="2"/>
        <v>-0.60598445906053788</v>
      </c>
      <c r="J32" s="74">
        <v>88.174999986918706</v>
      </c>
      <c r="K32" s="75">
        <f>((J32/H32)-1)*100</f>
        <v>-11.35965477747003</v>
      </c>
    </row>
    <row r="33" spans="1:11" ht="12.95" customHeight="1" x14ac:dyDescent="0.25">
      <c r="A33" s="1"/>
      <c r="B33" s="17"/>
      <c r="C33" s="87"/>
      <c r="D33" s="29"/>
      <c r="E33" s="33"/>
      <c r="F33" s="32"/>
      <c r="G33" s="33"/>
      <c r="H33" s="36"/>
      <c r="I33" s="35"/>
      <c r="J33" s="75"/>
      <c r="K33" s="75"/>
    </row>
    <row r="34" spans="1:11" ht="12.95" customHeight="1" x14ac:dyDescent="0.25">
      <c r="A34" s="1"/>
      <c r="B34" s="17" t="s">
        <v>18</v>
      </c>
      <c r="C34" s="87">
        <v>100</v>
      </c>
      <c r="D34" s="29">
        <v>102.70886502553486</v>
      </c>
      <c r="E34" s="33">
        <f t="shared" si="0"/>
        <v>2.7088650255348679</v>
      </c>
      <c r="F34" s="32">
        <v>103.57632983202203</v>
      </c>
      <c r="G34" s="33">
        <f t="shared" si="1"/>
        <v>0.84458610877600204</v>
      </c>
      <c r="H34" s="34">
        <v>105.3371953041384</v>
      </c>
      <c r="I34" s="35">
        <f t="shared" si="2"/>
        <v>1.7000655216999006</v>
      </c>
      <c r="J34" s="74">
        <v>99.9235899292661</v>
      </c>
      <c r="K34" s="75">
        <f>((J34/H34)-1)*100</f>
        <v>-5.139310344500525</v>
      </c>
    </row>
    <row r="35" spans="1:11" ht="12.95" customHeight="1" x14ac:dyDescent="0.25">
      <c r="A35" s="1"/>
      <c r="B35" s="17"/>
      <c r="C35" s="87"/>
      <c r="D35" s="29"/>
      <c r="E35" s="33"/>
      <c r="F35" s="32"/>
      <c r="G35" s="33"/>
      <c r="H35" s="36"/>
      <c r="I35" s="35"/>
      <c r="J35" s="75"/>
      <c r="K35" s="75"/>
    </row>
    <row r="36" spans="1:11" ht="12.95" customHeight="1" x14ac:dyDescent="0.25">
      <c r="A36" s="1"/>
      <c r="B36" s="19" t="s">
        <v>19</v>
      </c>
      <c r="C36" s="87">
        <v>100</v>
      </c>
      <c r="D36" s="29">
        <v>100.22455056753429</v>
      </c>
      <c r="E36" s="33">
        <f t="shared" si="0"/>
        <v>0.22455056753429847</v>
      </c>
      <c r="F36" s="32">
        <v>100.96394269673992</v>
      </c>
      <c r="G36" s="33">
        <f t="shared" si="1"/>
        <v>0.73773553986395957</v>
      </c>
      <c r="H36" s="34">
        <v>100.73357689058209</v>
      </c>
      <c r="I36" s="35">
        <f t="shared" si="2"/>
        <v>-0.22816641268632587</v>
      </c>
      <c r="J36" s="74">
        <v>90.559534431391995</v>
      </c>
      <c r="K36" s="75">
        <f>((J36/H36)-1)*100</f>
        <v>-10.099951548669061</v>
      </c>
    </row>
    <row r="37" spans="1:11" ht="12.95" customHeight="1" x14ac:dyDescent="0.25">
      <c r="A37" s="1"/>
      <c r="B37" s="20"/>
      <c r="C37" s="87"/>
      <c r="D37" s="29"/>
      <c r="E37" s="33"/>
      <c r="F37" s="32"/>
      <c r="G37" s="33"/>
      <c r="H37" s="36"/>
      <c r="I37" s="35"/>
      <c r="J37" s="75"/>
      <c r="K37" s="75"/>
    </row>
    <row r="38" spans="1:11" ht="12.95" customHeight="1" x14ac:dyDescent="0.25">
      <c r="A38" s="1"/>
      <c r="B38" s="17" t="s">
        <v>20</v>
      </c>
      <c r="C38" s="87">
        <v>100</v>
      </c>
      <c r="D38" s="29">
        <v>100.03521679017331</v>
      </c>
      <c r="E38" s="33">
        <f t="shared" si="0"/>
        <v>3.5216790173309143E-2</v>
      </c>
      <c r="F38" s="32">
        <v>100.66899524393223</v>
      </c>
      <c r="G38" s="33">
        <f t="shared" si="1"/>
        <v>0.6335553359056334</v>
      </c>
      <c r="H38" s="34">
        <v>100.41440503002357</v>
      </c>
      <c r="I38" s="35">
        <f t="shared" si="2"/>
        <v>-0.25289833606837453</v>
      </c>
      <c r="J38" s="74">
        <v>91.755674995657799</v>
      </c>
      <c r="K38" s="75">
        <f>((J38/H38)-1)*100</f>
        <v>-8.6229959055942658</v>
      </c>
    </row>
    <row r="39" spans="1:11" ht="12.95" customHeight="1" x14ac:dyDescent="0.25">
      <c r="A39" s="1"/>
      <c r="B39" s="21"/>
      <c r="C39" s="87"/>
      <c r="D39" s="29"/>
      <c r="E39" s="33"/>
      <c r="F39" s="32"/>
      <c r="G39" s="33"/>
      <c r="H39" s="36"/>
      <c r="I39" s="35"/>
      <c r="J39" s="75"/>
      <c r="K39" s="75"/>
    </row>
    <row r="40" spans="1:11" ht="12.95" customHeight="1" x14ac:dyDescent="0.25">
      <c r="A40" s="1"/>
      <c r="B40" s="17" t="s">
        <v>21</v>
      </c>
      <c r="C40" s="87">
        <v>100</v>
      </c>
      <c r="D40" s="29">
        <v>97.807867359673168</v>
      </c>
      <c r="E40" s="33">
        <f t="shared" si="0"/>
        <v>-2.1921326403268271</v>
      </c>
      <c r="F40" s="32">
        <v>97.939778496316094</v>
      </c>
      <c r="G40" s="33">
        <f t="shared" si="1"/>
        <v>0.13486761362238031</v>
      </c>
      <c r="H40" s="34">
        <v>98.1304931446778</v>
      </c>
      <c r="I40" s="35">
        <f t="shared" si="2"/>
        <v>0.19472644444349374</v>
      </c>
      <c r="J40" s="74">
        <v>88.471117148996797</v>
      </c>
      <c r="K40" s="75">
        <f>((J40/H40)-1)*100</f>
        <v>-9.843399015064346</v>
      </c>
    </row>
    <row r="41" spans="1:11" ht="12.95" customHeight="1" x14ac:dyDescent="0.25">
      <c r="A41" s="1"/>
      <c r="B41" s="17"/>
      <c r="C41" s="87"/>
      <c r="D41" s="29"/>
      <c r="E41" s="33"/>
      <c r="F41" s="32"/>
      <c r="G41" s="33"/>
      <c r="H41" s="36"/>
      <c r="I41" s="35"/>
      <c r="J41" s="75"/>
      <c r="K41" s="75"/>
    </row>
    <row r="42" spans="1:11" ht="12.95" customHeight="1" x14ac:dyDescent="0.25">
      <c r="A42" s="1"/>
      <c r="B42" s="17" t="s">
        <v>22</v>
      </c>
      <c r="C42" s="87">
        <v>100</v>
      </c>
      <c r="D42" s="29">
        <v>100</v>
      </c>
      <c r="E42" s="38" t="s">
        <v>6</v>
      </c>
      <c r="F42" s="32">
        <v>102.30540770200689</v>
      </c>
      <c r="G42" s="33">
        <f t="shared" si="1"/>
        <v>2.3054077020068897</v>
      </c>
      <c r="H42" s="34">
        <v>102.30540770200689</v>
      </c>
      <c r="I42" s="35">
        <f t="shared" si="2"/>
        <v>0</v>
      </c>
      <c r="J42" s="74">
        <v>88.604126533376402</v>
      </c>
      <c r="K42" s="75">
        <f>((J42/H42)-1)*100</f>
        <v>-13.392528778673462</v>
      </c>
    </row>
    <row r="43" spans="1:11" s="1" customFormat="1" ht="12.95" customHeight="1" x14ac:dyDescent="0.25">
      <c r="B43" s="21"/>
      <c r="C43" s="87"/>
      <c r="D43" s="29"/>
      <c r="E43" s="33"/>
      <c r="F43" s="32"/>
      <c r="G43" s="33"/>
      <c r="H43" s="36"/>
      <c r="I43" s="35"/>
      <c r="J43" s="75"/>
      <c r="K43" s="75"/>
    </row>
    <row r="44" spans="1:11" ht="12.95" customHeight="1" x14ac:dyDescent="0.25">
      <c r="A44" s="1"/>
      <c r="B44" s="17" t="s">
        <v>23</v>
      </c>
      <c r="C44" s="87">
        <v>100</v>
      </c>
      <c r="D44" s="29">
        <v>100.79714893628402</v>
      </c>
      <c r="E44" s="33">
        <f t="shared" si="0"/>
        <v>0.79714893628402006</v>
      </c>
      <c r="F44" s="32">
        <v>100.79714893628402</v>
      </c>
      <c r="G44" s="38" t="s">
        <v>6</v>
      </c>
      <c r="H44" s="34">
        <v>100.79714893628402</v>
      </c>
      <c r="I44" s="35">
        <f t="shared" si="2"/>
        <v>0</v>
      </c>
      <c r="J44" s="74">
        <v>107.86651396424701</v>
      </c>
      <c r="K44" s="75">
        <f>((J44/H44)-1)*100</f>
        <v>7.0134573274802436</v>
      </c>
    </row>
    <row r="45" spans="1:11" ht="12.95" customHeight="1" x14ac:dyDescent="0.25">
      <c r="A45" s="1"/>
      <c r="B45" s="17"/>
      <c r="C45" s="87"/>
      <c r="D45" s="29"/>
      <c r="E45" s="33"/>
      <c r="F45" s="32"/>
      <c r="G45" s="33"/>
      <c r="H45" s="36"/>
      <c r="I45" s="35"/>
      <c r="J45" s="75"/>
      <c r="K45" s="75"/>
    </row>
    <row r="46" spans="1:11" ht="12.95" customHeight="1" x14ac:dyDescent="0.25">
      <c r="A46" s="1"/>
      <c r="B46" s="17" t="s">
        <v>24</v>
      </c>
      <c r="C46" s="87">
        <v>100</v>
      </c>
      <c r="D46" s="29">
        <v>105.30090594250312</v>
      </c>
      <c r="E46" s="33">
        <f t="shared" si="0"/>
        <v>5.3009059425031202</v>
      </c>
      <c r="F46" s="32">
        <v>105.99191429262321</v>
      </c>
      <c r="G46" s="33">
        <f t="shared" si="1"/>
        <v>0.65622260695210599</v>
      </c>
      <c r="H46" s="34">
        <v>105.99191429262321</v>
      </c>
      <c r="I46" s="35">
        <f t="shared" si="2"/>
        <v>0</v>
      </c>
      <c r="J46" s="74">
        <v>101.95087693845799</v>
      </c>
      <c r="K46" s="75">
        <f>((J46/H46)-1)*100</f>
        <v>-3.812590216088263</v>
      </c>
    </row>
    <row r="47" spans="1:11" ht="12.95" customHeight="1" x14ac:dyDescent="0.25">
      <c r="A47" s="1"/>
      <c r="B47" s="17"/>
      <c r="C47" s="87"/>
      <c r="D47" s="29"/>
      <c r="E47" s="33"/>
      <c r="F47" s="32"/>
      <c r="G47" s="33"/>
      <c r="H47" s="36"/>
      <c r="I47" s="35"/>
      <c r="J47" s="75"/>
      <c r="K47" s="75"/>
    </row>
    <row r="48" spans="1:11" ht="21.75" customHeight="1" x14ac:dyDescent="0.25">
      <c r="A48" s="1"/>
      <c r="B48" s="17" t="s">
        <v>25</v>
      </c>
      <c r="C48" s="87">
        <v>100</v>
      </c>
      <c r="D48" s="29">
        <v>105.22496981547023</v>
      </c>
      <c r="E48" s="33">
        <f t="shared" si="0"/>
        <v>5.2249698154702262</v>
      </c>
      <c r="F48" s="32">
        <v>106.51944234972571</v>
      </c>
      <c r="G48" s="33">
        <f t="shared" si="1"/>
        <v>1.2301952060671084</v>
      </c>
      <c r="H48" s="34">
        <v>106.61950192875102</v>
      </c>
      <c r="I48" s="35">
        <f t="shared" si="2"/>
        <v>9.3935507751519154E-2</v>
      </c>
      <c r="J48" s="74">
        <v>111.039084593135</v>
      </c>
      <c r="K48" s="75">
        <f>((J48/H48)-1)*100</f>
        <v>4.1451916248280707</v>
      </c>
    </row>
    <row r="49" spans="1:11" ht="12.95" customHeight="1" x14ac:dyDescent="0.25">
      <c r="A49" s="1"/>
      <c r="B49" s="17"/>
      <c r="C49" s="87"/>
      <c r="D49" s="29"/>
      <c r="E49" s="33"/>
      <c r="F49" s="32"/>
      <c r="G49" s="33"/>
      <c r="H49" s="36"/>
      <c r="I49" s="35"/>
      <c r="J49" s="75"/>
      <c r="K49" s="75"/>
    </row>
    <row r="50" spans="1:11" ht="12.95" customHeight="1" x14ac:dyDescent="0.25">
      <c r="A50" s="1"/>
      <c r="B50" s="17" t="s">
        <v>26</v>
      </c>
      <c r="C50" s="87">
        <v>100</v>
      </c>
      <c r="D50" s="29">
        <v>102.50666637632868</v>
      </c>
      <c r="E50" s="33">
        <f t="shared" si="0"/>
        <v>2.5066663763286812</v>
      </c>
      <c r="F50" s="32">
        <v>103.93524185852144</v>
      </c>
      <c r="G50" s="33">
        <f t="shared" si="1"/>
        <v>1.3936415383445144</v>
      </c>
      <c r="H50" s="34">
        <v>103.19768260444904</v>
      </c>
      <c r="I50" s="35">
        <f t="shared" si="2"/>
        <v>-0.70963346107028036</v>
      </c>
      <c r="J50" s="74">
        <v>89.188414203824493</v>
      </c>
      <c r="K50" s="75">
        <f>((J50/H50)-1)*100</f>
        <v>-13.575177317034626</v>
      </c>
    </row>
    <row r="51" spans="1:11" ht="12.95" customHeight="1" x14ac:dyDescent="0.25">
      <c r="A51" s="1"/>
      <c r="B51" s="17"/>
      <c r="C51" s="87"/>
      <c r="D51" s="29"/>
      <c r="E51" s="33"/>
      <c r="F51" s="32"/>
      <c r="G51" s="33"/>
      <c r="H51" s="36"/>
      <c r="I51" s="35"/>
      <c r="J51" s="75"/>
      <c r="K51" s="75"/>
    </row>
    <row r="52" spans="1:11" ht="23.25" customHeight="1" x14ac:dyDescent="0.25">
      <c r="A52" s="1"/>
      <c r="B52" s="17" t="s">
        <v>27</v>
      </c>
      <c r="C52" s="87">
        <v>100</v>
      </c>
      <c r="D52" s="29">
        <v>101.62654963092295</v>
      </c>
      <c r="E52" s="33">
        <f t="shared" si="0"/>
        <v>1.6265496309229466</v>
      </c>
      <c r="F52" s="32">
        <v>107.18733737282618</v>
      </c>
      <c r="G52" s="33">
        <f t="shared" si="1"/>
        <v>5.4717864200824806</v>
      </c>
      <c r="H52" s="34">
        <v>111.41818493590148</v>
      </c>
      <c r="I52" s="35">
        <f t="shared" si="2"/>
        <v>3.9471524032351768</v>
      </c>
      <c r="J52" s="74">
        <v>113.385427722988</v>
      </c>
      <c r="K52" s="75">
        <f>((J52/H52)-1)*100</f>
        <v>1.7656388750348695</v>
      </c>
    </row>
    <row r="53" spans="1:11" ht="12.95" customHeight="1" x14ac:dyDescent="0.25">
      <c r="A53" s="1"/>
      <c r="B53" s="17"/>
      <c r="C53" s="87"/>
      <c r="D53" s="29"/>
      <c r="E53" s="33"/>
      <c r="F53" s="32"/>
      <c r="G53" s="33"/>
      <c r="H53" s="36"/>
      <c r="I53" s="35"/>
      <c r="J53" s="75"/>
      <c r="K53" s="75"/>
    </row>
    <row r="54" spans="1:11" ht="21.75" customHeight="1" x14ac:dyDescent="0.25">
      <c r="A54" s="1"/>
      <c r="B54" s="17" t="s">
        <v>28</v>
      </c>
      <c r="C54" s="87">
        <v>100</v>
      </c>
      <c r="D54" s="29">
        <v>101.08144784568881</v>
      </c>
      <c r="E54" s="33">
        <f t="shared" si="0"/>
        <v>1.081447845688821</v>
      </c>
      <c r="F54" s="32">
        <v>105.03137452822497</v>
      </c>
      <c r="G54" s="33">
        <f t="shared" si="1"/>
        <v>3.9076672987174987</v>
      </c>
      <c r="H54" s="34">
        <v>105.12894223724103</v>
      </c>
      <c r="I54" s="35">
        <f t="shared" si="2"/>
        <v>9.2893870478527596E-2</v>
      </c>
      <c r="J54" s="74">
        <v>105.129523809524</v>
      </c>
      <c r="K54" s="75">
        <f>((J54/H54)-1)*100</f>
        <v>5.5319902454442627E-4</v>
      </c>
    </row>
    <row r="55" spans="1:11" ht="12.95" customHeight="1" x14ac:dyDescent="0.25">
      <c r="A55" s="1"/>
      <c r="B55" s="17"/>
      <c r="C55" s="87"/>
      <c r="D55" s="29"/>
      <c r="E55" s="33"/>
      <c r="F55" s="32"/>
      <c r="G55" s="33"/>
      <c r="H55" s="36"/>
      <c r="I55" s="35"/>
      <c r="J55" s="75"/>
      <c r="K55" s="75"/>
    </row>
    <row r="56" spans="1:11" ht="24.2" customHeight="1" x14ac:dyDescent="0.25">
      <c r="A56" s="1"/>
      <c r="B56" s="17" t="s">
        <v>29</v>
      </c>
      <c r="C56" s="87">
        <v>100</v>
      </c>
      <c r="D56" s="29">
        <v>100.01124053353215</v>
      </c>
      <c r="E56" s="33">
        <f t="shared" si="0"/>
        <v>1.1240533532141939E-2</v>
      </c>
      <c r="F56" s="32">
        <v>108.80478765760027</v>
      </c>
      <c r="G56" s="33">
        <f t="shared" si="1"/>
        <v>8.7925587935486114</v>
      </c>
      <c r="H56" s="34">
        <v>113.19323440727278</v>
      </c>
      <c r="I56" s="35">
        <f t="shared" si="2"/>
        <v>4.0333213676980728</v>
      </c>
      <c r="J56" s="74">
        <v>113.21677165944099</v>
      </c>
      <c r="K56" s="75">
        <f>((J56/H56)-1)*100</f>
        <v>2.0793868371615787E-2</v>
      </c>
    </row>
    <row r="57" spans="1:11" ht="12.95" customHeight="1" x14ac:dyDescent="0.25">
      <c r="A57" s="1"/>
      <c r="B57" s="17"/>
      <c r="C57" s="87"/>
      <c r="D57" s="29"/>
      <c r="E57" s="33"/>
      <c r="F57" s="32"/>
      <c r="G57" s="33"/>
      <c r="H57" s="36"/>
      <c r="I57" s="35"/>
      <c r="J57" s="75"/>
      <c r="K57" s="75"/>
    </row>
    <row r="58" spans="1:11" ht="12.95" customHeight="1" x14ac:dyDescent="0.25">
      <c r="A58" s="1"/>
      <c r="B58" s="17" t="s">
        <v>30</v>
      </c>
      <c r="C58" s="87">
        <v>100</v>
      </c>
      <c r="D58" s="29">
        <v>100</v>
      </c>
      <c r="E58" s="38" t="s">
        <v>6</v>
      </c>
      <c r="F58" s="32">
        <v>112.43496176194914</v>
      </c>
      <c r="G58" s="33">
        <f t="shared" si="1"/>
        <v>12.434961761949136</v>
      </c>
      <c r="H58" s="34">
        <v>116.4273510681725</v>
      </c>
      <c r="I58" s="35">
        <f t="shared" si="2"/>
        <v>3.55084329968125</v>
      </c>
      <c r="J58" s="74">
        <v>117.157537158954</v>
      </c>
      <c r="K58" s="75">
        <f>((J58/H58)-1)*100</f>
        <v>0.62716027126130669</v>
      </c>
    </row>
    <row r="59" spans="1:11" ht="21" customHeight="1" x14ac:dyDescent="0.25">
      <c r="A59" s="1"/>
      <c r="B59" s="17"/>
      <c r="C59" s="87"/>
      <c r="D59" s="29"/>
      <c r="E59" s="33"/>
      <c r="F59" s="32"/>
      <c r="G59" s="33"/>
      <c r="H59" s="36"/>
      <c r="I59" s="35"/>
      <c r="J59" s="75"/>
      <c r="K59" s="75"/>
    </row>
    <row r="60" spans="1:11" ht="12.95" customHeight="1" x14ac:dyDescent="0.25">
      <c r="A60" s="1"/>
      <c r="B60" s="17" t="s">
        <v>182</v>
      </c>
      <c r="C60" s="87">
        <v>100</v>
      </c>
      <c r="D60" s="29">
        <v>100.03197448991794</v>
      </c>
      <c r="E60" s="33">
        <f t="shared" ref="E60:E124" si="3">(D60/C60-1)*100</f>
        <v>3.1974489917940829E-2</v>
      </c>
      <c r="F60" s="32">
        <v>102.10867565036608</v>
      </c>
      <c r="G60" s="33">
        <f t="shared" ref="G60:G124" si="4">(F60/D60-1)*100</f>
        <v>2.0760373580923863</v>
      </c>
      <c r="H60" s="34">
        <v>107.22767827047394</v>
      </c>
      <c r="I60" s="35">
        <f t="shared" si="2"/>
        <v>5.0132886236190277</v>
      </c>
      <c r="J60" s="74">
        <v>105.947751931881</v>
      </c>
      <c r="K60" s="75">
        <f>((J60/H60)-1)*100</f>
        <v>-1.1936529441255117</v>
      </c>
    </row>
    <row r="61" spans="1:11" ht="9.1999999999999993" customHeight="1" x14ac:dyDescent="0.25">
      <c r="A61" s="1"/>
      <c r="B61" s="17"/>
      <c r="C61" s="87"/>
      <c r="D61" s="29"/>
      <c r="E61" s="33"/>
      <c r="F61" s="32"/>
      <c r="G61" s="33"/>
      <c r="H61" s="36"/>
      <c r="I61" s="52"/>
      <c r="J61" s="69"/>
      <c r="K61" s="69"/>
    </row>
    <row r="62" spans="1:11" ht="16.7" customHeight="1" x14ac:dyDescent="0.25">
      <c r="A62" s="98" t="s">
        <v>31</v>
      </c>
      <c r="B62" s="94"/>
      <c r="C62" s="85">
        <v>100</v>
      </c>
      <c r="D62" s="48">
        <v>103.75941038156805</v>
      </c>
      <c r="E62" s="49">
        <f t="shared" si="3"/>
        <v>3.7594103815680402</v>
      </c>
      <c r="F62" s="50">
        <v>105.41126259827156</v>
      </c>
      <c r="G62" s="49">
        <f t="shared" si="4"/>
        <v>1.5920023163479291</v>
      </c>
      <c r="H62" s="51">
        <v>108.06017609534521</v>
      </c>
      <c r="I62" s="52">
        <f t="shared" si="2"/>
        <v>2.512932140058699</v>
      </c>
      <c r="J62" s="73">
        <v>102.176621693713</v>
      </c>
      <c r="K62" s="70">
        <f>((J62/H62)-1)*100</f>
        <v>-5.4447018450543228</v>
      </c>
    </row>
    <row r="63" spans="1:11" ht="12.95" customHeight="1" x14ac:dyDescent="0.25">
      <c r="A63" s="1"/>
      <c r="B63" s="14"/>
      <c r="C63" s="87"/>
      <c r="D63" s="29"/>
      <c r="E63" s="33"/>
      <c r="F63" s="32"/>
      <c r="G63" s="33"/>
      <c r="H63" s="36"/>
      <c r="I63" s="52"/>
      <c r="J63" s="69"/>
      <c r="K63" s="69"/>
    </row>
    <row r="64" spans="1:11" ht="23.25" customHeight="1" x14ac:dyDescent="0.25">
      <c r="A64" s="1"/>
      <c r="B64" s="14" t="s">
        <v>178</v>
      </c>
      <c r="C64" s="87">
        <v>100</v>
      </c>
      <c r="D64" s="29">
        <v>103.89382908985385</v>
      </c>
      <c r="E64" s="33">
        <f t="shared" si="3"/>
        <v>3.8938290898538508</v>
      </c>
      <c r="F64" s="32">
        <v>108.05927351769162</v>
      </c>
      <c r="G64" s="33">
        <f t="shared" si="4"/>
        <v>4.009328046072147</v>
      </c>
      <c r="H64" s="34">
        <v>109.52672867851187</v>
      </c>
      <c r="I64" s="35">
        <f t="shared" si="2"/>
        <v>1.3580094637412055</v>
      </c>
      <c r="J64" s="74">
        <v>103.603173171349</v>
      </c>
      <c r="K64" s="75">
        <f>((J64/H64)-1)*100</f>
        <v>-5.4083195751696174</v>
      </c>
    </row>
    <row r="65" spans="1:11" ht="12.95" customHeight="1" x14ac:dyDescent="0.25">
      <c r="A65" s="1"/>
      <c r="B65" s="17"/>
      <c r="C65" s="87"/>
      <c r="D65" s="29"/>
      <c r="E65" s="33"/>
      <c r="F65" s="32"/>
      <c r="G65" s="33"/>
      <c r="H65" s="36"/>
      <c r="I65" s="35"/>
      <c r="J65" s="75"/>
      <c r="K65" s="75"/>
    </row>
    <row r="66" spans="1:11" ht="23.25" customHeight="1" x14ac:dyDescent="0.25">
      <c r="A66" s="1"/>
      <c r="B66" s="14" t="s">
        <v>32</v>
      </c>
      <c r="C66" s="87">
        <v>100</v>
      </c>
      <c r="D66" s="29">
        <v>107.89129383884686</v>
      </c>
      <c r="E66" s="33">
        <f t="shared" si="3"/>
        <v>7.8912938388468579</v>
      </c>
      <c r="F66" s="32">
        <v>117.72283082687593</v>
      </c>
      <c r="G66" s="33">
        <f t="shared" si="4"/>
        <v>9.1124470179346098</v>
      </c>
      <c r="H66" s="34">
        <v>117.93082197934423</v>
      </c>
      <c r="I66" s="35">
        <f t="shared" si="2"/>
        <v>0.17667868756414684</v>
      </c>
      <c r="J66" s="74">
        <v>104.743370638377</v>
      </c>
      <c r="K66" s="75">
        <f>((J66/H66)-1)*100</f>
        <v>-11.182361930180583</v>
      </c>
    </row>
    <row r="67" spans="1:11" ht="12.95" customHeight="1" x14ac:dyDescent="0.25">
      <c r="A67" s="1"/>
      <c r="B67" s="17"/>
      <c r="C67" s="87"/>
      <c r="D67" s="29"/>
      <c r="E67" s="33"/>
      <c r="F67" s="32"/>
      <c r="G67" s="33"/>
      <c r="H67" s="36"/>
      <c r="I67" s="35"/>
      <c r="J67" s="75"/>
      <c r="K67" s="75"/>
    </row>
    <row r="68" spans="1:11" ht="12.95" customHeight="1" x14ac:dyDescent="0.25">
      <c r="A68" s="1"/>
      <c r="B68" s="14" t="s">
        <v>33</v>
      </c>
      <c r="C68" s="87">
        <v>100</v>
      </c>
      <c r="D68" s="29">
        <v>106.28997915623188</v>
      </c>
      <c r="E68" s="33">
        <f t="shared" si="3"/>
        <v>6.2899791562318841</v>
      </c>
      <c r="F68" s="32">
        <v>111.902896166708</v>
      </c>
      <c r="G68" s="33">
        <f t="shared" si="4"/>
        <v>5.280758407362085</v>
      </c>
      <c r="H68" s="34">
        <v>114.27139200136568</v>
      </c>
      <c r="I68" s="35">
        <f t="shared" si="2"/>
        <v>2.1165634811892708</v>
      </c>
      <c r="J68" s="74">
        <v>107.994056461509</v>
      </c>
      <c r="K68" s="75">
        <f>((J68/H68)-1)*100</f>
        <v>-5.4933570248112957</v>
      </c>
    </row>
    <row r="69" spans="1:11" ht="15.75" customHeight="1" x14ac:dyDescent="0.25">
      <c r="A69" s="1"/>
      <c r="B69" s="17"/>
      <c r="C69" s="87"/>
      <c r="D69" s="29"/>
      <c r="E69" s="33"/>
      <c r="F69" s="32"/>
      <c r="G69" s="33"/>
      <c r="H69" s="36"/>
      <c r="I69" s="35"/>
      <c r="J69" s="75"/>
      <c r="K69" s="75"/>
    </row>
    <row r="70" spans="1:11" ht="30" customHeight="1" x14ac:dyDescent="0.25">
      <c r="A70" s="1"/>
      <c r="B70" s="14" t="s">
        <v>34</v>
      </c>
      <c r="C70" s="87">
        <v>100</v>
      </c>
      <c r="D70" s="29">
        <v>99.790100044775429</v>
      </c>
      <c r="E70" s="33">
        <f t="shared" si="3"/>
        <v>-0.20989995522456839</v>
      </c>
      <c r="F70" s="32">
        <v>103.80453693771545</v>
      </c>
      <c r="G70" s="33">
        <f t="shared" si="4"/>
        <v>4.0228809181860337</v>
      </c>
      <c r="H70" s="34">
        <v>104.25865050222036</v>
      </c>
      <c r="I70" s="35">
        <f t="shared" si="2"/>
        <v>0.43746986201325111</v>
      </c>
      <c r="J70" s="74">
        <v>91.793477379604894</v>
      </c>
      <c r="K70" s="75">
        <f>((J70/H70)-1)*100</f>
        <v>-11.95600850631574</v>
      </c>
    </row>
    <row r="71" spans="1:11" ht="12.95" customHeight="1" x14ac:dyDescent="0.25">
      <c r="A71" s="1"/>
      <c r="B71" s="17"/>
      <c r="C71" s="87"/>
      <c r="D71" s="29"/>
      <c r="E71" s="33"/>
      <c r="F71" s="32"/>
      <c r="G71" s="33"/>
      <c r="H71" s="36"/>
      <c r="I71" s="35"/>
      <c r="J71" s="75"/>
      <c r="K71" s="75"/>
    </row>
    <row r="72" spans="1:11" ht="12.95" customHeight="1" x14ac:dyDescent="0.25">
      <c r="A72" s="1"/>
      <c r="B72" s="14" t="s">
        <v>35</v>
      </c>
      <c r="C72" s="87">
        <v>100</v>
      </c>
      <c r="D72" s="29">
        <v>101.87869284457112</v>
      </c>
      <c r="E72" s="33">
        <f t="shared" si="3"/>
        <v>1.8786928445711171</v>
      </c>
      <c r="F72" s="32">
        <v>101.97202687336224</v>
      </c>
      <c r="G72" s="33">
        <f t="shared" si="4"/>
        <v>9.1612903724147543E-2</v>
      </c>
      <c r="H72" s="34">
        <v>102.00682873807084</v>
      </c>
      <c r="I72" s="35">
        <f t="shared" si="2"/>
        <v>3.4128834912561246E-2</v>
      </c>
      <c r="J72" s="74">
        <v>90.996573824320606</v>
      </c>
      <c r="K72" s="75">
        <f>((J72/H72)-1)*100</f>
        <v>-10.793644945106507</v>
      </c>
    </row>
    <row r="73" spans="1:11" ht="14.25" customHeight="1" x14ac:dyDescent="0.25">
      <c r="A73" s="1"/>
      <c r="B73" s="17"/>
      <c r="C73" s="87"/>
      <c r="D73" s="29"/>
      <c r="E73" s="33"/>
      <c r="F73" s="32"/>
      <c r="G73" s="33"/>
      <c r="H73" s="36"/>
      <c r="I73" s="35"/>
      <c r="J73" s="75"/>
      <c r="K73" s="75"/>
    </row>
    <row r="74" spans="1:11" ht="25.5" customHeight="1" x14ac:dyDescent="0.25">
      <c r="A74" s="1"/>
      <c r="B74" s="14" t="s">
        <v>187</v>
      </c>
      <c r="C74" s="87">
        <v>100</v>
      </c>
      <c r="D74" s="29">
        <v>101.70626921227877</v>
      </c>
      <c r="E74" s="33">
        <f t="shared" si="3"/>
        <v>1.7062692122787659</v>
      </c>
      <c r="F74" s="32">
        <v>107.19565616361584</v>
      </c>
      <c r="G74" s="33">
        <f t="shared" si="4"/>
        <v>5.3972945756959767</v>
      </c>
      <c r="H74" s="34">
        <v>112.96791015559529</v>
      </c>
      <c r="I74" s="35">
        <f t="shared" ref="I74:I136" si="5">(H74/F74-1)*100</f>
        <v>5.3847834870930811</v>
      </c>
      <c r="J74" s="74">
        <v>108.430682860036</v>
      </c>
      <c r="K74" s="75">
        <f>((J74/H74)-1)*100</f>
        <v>-4.0163859712992629</v>
      </c>
    </row>
    <row r="75" spans="1:11" ht="19.5" customHeight="1" x14ac:dyDescent="0.25">
      <c r="A75" s="1"/>
      <c r="B75" s="17"/>
      <c r="C75" s="87"/>
      <c r="D75" s="29"/>
      <c r="E75" s="33"/>
      <c r="F75" s="32"/>
      <c r="G75" s="33"/>
      <c r="H75" s="36"/>
      <c r="I75" s="35"/>
      <c r="J75" s="75"/>
      <c r="K75" s="75"/>
    </row>
    <row r="76" spans="1:11" s="65" customFormat="1" ht="24.2" customHeight="1" x14ac:dyDescent="0.25">
      <c r="A76" s="62" t="s">
        <v>194</v>
      </c>
      <c r="B76" s="63"/>
      <c r="C76" s="85"/>
      <c r="D76" s="48"/>
      <c r="E76" s="49"/>
      <c r="F76" s="50"/>
      <c r="G76" s="49"/>
      <c r="H76" s="64"/>
      <c r="I76" s="35"/>
      <c r="J76" s="76"/>
      <c r="K76" s="76"/>
    </row>
    <row r="77" spans="1:11" s="26" customFormat="1" ht="15.75" customHeight="1" x14ac:dyDescent="0.25">
      <c r="A77" s="1"/>
      <c r="B77" s="17"/>
      <c r="C77" s="87"/>
      <c r="D77" s="29"/>
      <c r="E77" s="33"/>
      <c r="F77" s="32"/>
      <c r="G77" s="33"/>
      <c r="H77" s="36"/>
      <c r="I77" s="35"/>
      <c r="J77" s="75"/>
      <c r="K77" s="75"/>
    </row>
    <row r="78" spans="1:11" ht="20.45" customHeight="1" x14ac:dyDescent="0.25">
      <c r="A78" s="1"/>
      <c r="B78" s="14" t="s">
        <v>36</v>
      </c>
      <c r="C78" s="87">
        <v>100</v>
      </c>
      <c r="D78" s="29">
        <v>104.53881350205125</v>
      </c>
      <c r="E78" s="33">
        <f t="shared" si="3"/>
        <v>4.5388135020512532</v>
      </c>
      <c r="F78" s="32">
        <v>104.81066111268598</v>
      </c>
      <c r="G78" s="33">
        <f t="shared" si="4"/>
        <v>0.26004466812643567</v>
      </c>
      <c r="H78" s="34">
        <v>105.91841084103399</v>
      </c>
      <c r="I78" s="35">
        <f t="shared" si="5"/>
        <v>1.0569055824932061</v>
      </c>
      <c r="J78" s="74">
        <v>106.02805631845099</v>
      </c>
      <c r="K78" s="75">
        <f>((J78/H78)-1)*100</f>
        <v>0.10351880900250077</v>
      </c>
    </row>
    <row r="79" spans="1:11" ht="12.95" customHeight="1" x14ac:dyDescent="0.25">
      <c r="A79" s="1"/>
      <c r="B79" s="17"/>
      <c r="C79" s="87"/>
      <c r="D79" s="29"/>
      <c r="E79" s="33"/>
      <c r="F79" s="32"/>
      <c r="G79" s="33"/>
      <c r="H79" s="36"/>
      <c r="I79" s="35"/>
      <c r="J79" s="75"/>
      <c r="K79" s="75"/>
    </row>
    <row r="80" spans="1:11" ht="12.95" customHeight="1" x14ac:dyDescent="0.25">
      <c r="A80" s="1"/>
      <c r="B80" s="14" t="s">
        <v>37</v>
      </c>
      <c r="C80" s="87">
        <v>100</v>
      </c>
      <c r="D80" s="29">
        <v>102.75534654503771</v>
      </c>
      <c r="E80" s="33">
        <f t="shared" si="3"/>
        <v>2.7553465450377068</v>
      </c>
      <c r="F80" s="32">
        <v>103.88529789735432</v>
      </c>
      <c r="G80" s="33">
        <f t="shared" si="4"/>
        <v>1.0996521254700298</v>
      </c>
      <c r="H80" s="34">
        <v>105.31991955113564</v>
      </c>
      <c r="I80" s="35">
        <f t="shared" si="5"/>
        <v>1.380966973015596</v>
      </c>
      <c r="J80" s="74">
        <v>102.899189953381</v>
      </c>
      <c r="K80" s="75">
        <f>((J80/H80)-1)*100</f>
        <v>-2.2984537094897006</v>
      </c>
    </row>
    <row r="81" spans="1:12" ht="10.5" customHeight="1" x14ac:dyDescent="0.25">
      <c r="A81" s="1"/>
      <c r="B81" s="17"/>
      <c r="C81" s="87"/>
      <c r="D81" s="29"/>
      <c r="E81" s="33"/>
      <c r="F81" s="32"/>
      <c r="G81" s="33"/>
      <c r="H81" s="36"/>
      <c r="I81" s="35"/>
      <c r="J81" s="75"/>
      <c r="K81" s="75"/>
    </row>
    <row r="82" spans="1:12" ht="12.95" hidden="1" customHeight="1" x14ac:dyDescent="0.25">
      <c r="A82" s="1"/>
      <c r="B82" s="17" t="s">
        <v>38</v>
      </c>
      <c r="C82" s="87">
        <v>100</v>
      </c>
      <c r="D82" s="29">
        <v>100</v>
      </c>
      <c r="E82" s="38" t="s">
        <v>6</v>
      </c>
      <c r="F82" s="32">
        <v>101.55344930023524</v>
      </c>
      <c r="G82" s="33">
        <f t="shared" si="4"/>
        <v>1.5534493002352434</v>
      </c>
      <c r="H82" s="34">
        <v>105.75570503382524</v>
      </c>
      <c r="I82" s="35">
        <f t="shared" si="5"/>
        <v>4.1379743992410623</v>
      </c>
      <c r="J82" s="74">
        <v>100.00090929642199</v>
      </c>
      <c r="K82" s="75">
        <f>((J82/H82)-1)*100</f>
        <v>-5.4415936573470098</v>
      </c>
    </row>
    <row r="83" spans="1:12" ht="12.95" customHeight="1" x14ac:dyDescent="0.25">
      <c r="A83" s="1"/>
      <c r="B83" s="17"/>
      <c r="C83" s="87"/>
      <c r="D83" s="29"/>
      <c r="E83" s="33"/>
      <c r="F83" s="32"/>
      <c r="G83" s="33"/>
      <c r="H83" s="36"/>
      <c r="I83" s="35"/>
      <c r="J83" s="75"/>
      <c r="K83" s="75"/>
    </row>
    <row r="84" spans="1:12" ht="24.75" customHeight="1" x14ac:dyDescent="0.25">
      <c r="A84" s="1"/>
      <c r="B84" s="17" t="s">
        <v>39</v>
      </c>
      <c r="C84" s="87">
        <v>100</v>
      </c>
      <c r="D84" s="29">
        <v>100</v>
      </c>
      <c r="E84" s="38" t="s">
        <v>6</v>
      </c>
      <c r="F84" s="32">
        <v>100</v>
      </c>
      <c r="G84" s="38" t="s">
        <v>6</v>
      </c>
      <c r="H84" s="34">
        <v>101.50403927813494</v>
      </c>
      <c r="I84" s="35">
        <f t="shared" si="5"/>
        <v>1.5040392781349388</v>
      </c>
      <c r="J84" s="74">
        <v>101.967256811608</v>
      </c>
      <c r="K84" s="75">
        <f>((J84/H84)-1)*100</f>
        <v>0.45635379317643388</v>
      </c>
    </row>
    <row r="85" spans="1:12" ht="12.95" customHeight="1" x14ac:dyDescent="0.25">
      <c r="A85" s="1"/>
      <c r="B85" s="17"/>
      <c r="C85" s="87"/>
      <c r="D85" s="29"/>
      <c r="E85" s="33"/>
      <c r="F85" s="32"/>
      <c r="G85" s="33"/>
      <c r="H85" s="36"/>
      <c r="I85" s="35"/>
      <c r="J85" s="75"/>
      <c r="K85" s="75"/>
    </row>
    <row r="86" spans="1:12" ht="12.95" customHeight="1" x14ac:dyDescent="0.25">
      <c r="A86" s="1"/>
      <c r="B86" s="17" t="s">
        <v>40</v>
      </c>
      <c r="C86" s="87">
        <v>100</v>
      </c>
      <c r="D86" s="29">
        <v>100.64045966171655</v>
      </c>
      <c r="E86" s="33">
        <f t="shared" si="3"/>
        <v>0.64045966171655255</v>
      </c>
      <c r="F86" s="32">
        <v>106.6355865250558</v>
      </c>
      <c r="G86" s="33">
        <f t="shared" si="4"/>
        <v>5.9569748424149749</v>
      </c>
      <c r="H86" s="34">
        <v>119.78684062949409</v>
      </c>
      <c r="I86" s="35">
        <f t="shared" si="5"/>
        <v>12.332894236342185</v>
      </c>
      <c r="J86" s="74">
        <v>106.344400772732</v>
      </c>
      <c r="K86" s="75">
        <f>((J86/H86)-1)*100</f>
        <v>-11.221967109342291</v>
      </c>
    </row>
    <row r="87" spans="1:12" ht="33" customHeight="1" x14ac:dyDescent="0.25">
      <c r="A87" s="1"/>
      <c r="B87" s="17"/>
      <c r="C87" s="87"/>
      <c r="D87" s="29"/>
      <c r="E87" s="33"/>
      <c r="F87" s="32"/>
      <c r="G87" s="33"/>
      <c r="H87" s="36"/>
      <c r="I87" s="35"/>
      <c r="J87" s="75"/>
      <c r="K87" s="75"/>
    </row>
    <row r="88" spans="1:12" ht="12.95" customHeight="1" x14ac:dyDescent="0.25">
      <c r="A88" s="1"/>
      <c r="B88" s="17" t="s">
        <v>179</v>
      </c>
      <c r="C88" s="87">
        <v>100</v>
      </c>
      <c r="D88" s="29">
        <v>100</v>
      </c>
      <c r="E88" s="38" t="s">
        <v>6</v>
      </c>
      <c r="F88" s="32">
        <v>100</v>
      </c>
      <c r="G88" s="38" t="s">
        <v>6</v>
      </c>
      <c r="H88" s="34">
        <v>99.616468283402725</v>
      </c>
      <c r="I88" s="35">
        <f t="shared" si="5"/>
        <v>-0.38353171659727403</v>
      </c>
      <c r="J88" s="74">
        <v>95.670917720925502</v>
      </c>
      <c r="K88" s="75">
        <f>((J88/H88)-1)*100</f>
        <v>-3.9607412614271476</v>
      </c>
    </row>
    <row r="89" spans="1:12" ht="17.25" customHeight="1" x14ac:dyDescent="0.25">
      <c r="A89" s="1"/>
      <c r="B89" s="17"/>
      <c r="C89" s="87"/>
      <c r="D89" s="29"/>
      <c r="E89" s="33"/>
      <c r="F89" s="32"/>
      <c r="G89" s="33"/>
      <c r="H89" s="36"/>
      <c r="I89" s="35"/>
      <c r="J89" s="75"/>
      <c r="K89" s="75"/>
    </row>
    <row r="90" spans="1:12" ht="12.95" customHeight="1" x14ac:dyDescent="0.25">
      <c r="A90" s="1"/>
      <c r="B90" s="9" t="s">
        <v>180</v>
      </c>
      <c r="C90" s="87">
        <v>100</v>
      </c>
      <c r="D90" s="29">
        <v>100.337371274671</v>
      </c>
      <c r="E90" s="33">
        <f t="shared" si="3"/>
        <v>0.33737127467099448</v>
      </c>
      <c r="F90" s="32">
        <v>100.54534839905382</v>
      </c>
      <c r="G90" s="33">
        <f t="shared" si="4"/>
        <v>0.20727782853060539</v>
      </c>
      <c r="H90" s="34">
        <v>105.37027537883404</v>
      </c>
      <c r="I90" s="35">
        <f t="shared" si="5"/>
        <v>4.7987570351147424</v>
      </c>
      <c r="J90" s="74">
        <v>95.6668091939395</v>
      </c>
      <c r="K90" s="75">
        <f>((J90/H90)-1)*100</f>
        <v>-9.2089217286450147</v>
      </c>
    </row>
    <row r="91" spans="1:12" ht="18" customHeight="1" x14ac:dyDescent="0.25">
      <c r="A91" s="1"/>
      <c r="B91" s="17"/>
      <c r="C91" s="87"/>
      <c r="D91" s="29"/>
      <c r="E91" s="33"/>
      <c r="F91" s="32"/>
      <c r="G91" s="33"/>
      <c r="H91" s="36"/>
      <c r="I91" s="35"/>
      <c r="J91" s="75"/>
      <c r="K91" s="75"/>
    </row>
    <row r="92" spans="1:12" ht="21.75" customHeight="1" x14ac:dyDescent="0.25">
      <c r="A92" s="1"/>
      <c r="B92" s="17" t="s">
        <v>186</v>
      </c>
      <c r="C92" s="87">
        <v>100</v>
      </c>
      <c r="D92" s="29">
        <v>100.58260017780418</v>
      </c>
      <c r="E92" s="33">
        <f t="shared" si="3"/>
        <v>0.58260017780418227</v>
      </c>
      <c r="F92" s="32">
        <v>101.83550641355683</v>
      </c>
      <c r="G92" s="33">
        <f t="shared" si="4"/>
        <v>1.2456490819861887</v>
      </c>
      <c r="H92" s="34">
        <v>103.01160866097692</v>
      </c>
      <c r="I92" s="35">
        <f t="shared" si="5"/>
        <v>1.1549039120440918</v>
      </c>
      <c r="J92" s="74">
        <v>90.179467795890005</v>
      </c>
      <c r="K92" s="75">
        <f>((J92/H92)-1)*100</f>
        <v>-12.456985219325102</v>
      </c>
    </row>
    <row r="93" spans="1:12" ht="12.95" customHeight="1" x14ac:dyDescent="0.25">
      <c r="A93" s="1"/>
      <c r="B93" s="17"/>
      <c r="C93" s="87"/>
      <c r="D93" s="29"/>
      <c r="E93" s="33"/>
      <c r="F93" s="32"/>
      <c r="G93" s="33"/>
      <c r="H93" s="36"/>
      <c r="I93" s="35"/>
      <c r="J93" s="75"/>
      <c r="K93" s="75"/>
    </row>
    <row r="94" spans="1:12" ht="26.25" customHeight="1" x14ac:dyDescent="0.25">
      <c r="A94" s="1"/>
      <c r="B94" s="17" t="s">
        <v>41</v>
      </c>
      <c r="C94" s="87">
        <v>100</v>
      </c>
      <c r="D94" s="29">
        <v>100</v>
      </c>
      <c r="E94" s="38" t="s">
        <v>6</v>
      </c>
      <c r="F94" s="32">
        <v>101.24228365658293</v>
      </c>
      <c r="G94" s="33">
        <f t="shared" si="4"/>
        <v>1.2422836565829209</v>
      </c>
      <c r="H94" s="34">
        <v>101.24228365658293</v>
      </c>
      <c r="I94" s="35">
        <f t="shared" si="5"/>
        <v>0</v>
      </c>
      <c r="J94" s="74">
        <v>102.47124480793499</v>
      </c>
      <c r="K94" s="75">
        <f>((J94/H94)-1)*100</f>
        <v>1.2138813023229833</v>
      </c>
      <c r="L94" s="66"/>
    </row>
    <row r="95" spans="1:12" ht="12.95" customHeight="1" x14ac:dyDescent="0.25">
      <c r="A95" s="1"/>
      <c r="B95" s="17"/>
      <c r="C95" s="87"/>
      <c r="D95" s="29"/>
      <c r="E95" s="33"/>
      <c r="F95" s="32"/>
      <c r="G95" s="33"/>
      <c r="H95" s="36"/>
      <c r="I95" s="35"/>
      <c r="J95" s="75"/>
      <c r="K95" s="75"/>
    </row>
    <row r="96" spans="1:12" ht="26.25" customHeight="1" x14ac:dyDescent="0.25">
      <c r="A96" s="1"/>
      <c r="B96" s="17" t="s">
        <v>42</v>
      </c>
      <c r="C96" s="87">
        <v>100</v>
      </c>
      <c r="D96" s="29">
        <v>102.77454872369873</v>
      </c>
      <c r="E96" s="33">
        <f t="shared" si="3"/>
        <v>2.7745487236987332</v>
      </c>
      <c r="F96" s="32">
        <v>107.85239397489551</v>
      </c>
      <c r="G96" s="33">
        <f t="shared" si="4"/>
        <v>4.9407614183236692</v>
      </c>
      <c r="H96" s="34">
        <v>121.87694529757482</v>
      </c>
      <c r="I96" s="35">
        <f t="shared" si="5"/>
        <v>13.003467800579148</v>
      </c>
      <c r="J96" s="74">
        <v>161.964906678349</v>
      </c>
      <c r="K96" s="75">
        <f>((J96/H96)-1)*100</f>
        <v>32.892161255679156</v>
      </c>
    </row>
    <row r="97" spans="1:11" ht="12.95" customHeight="1" x14ac:dyDescent="0.25">
      <c r="A97" s="1"/>
      <c r="B97" s="17"/>
      <c r="C97" s="87"/>
      <c r="D97" s="29"/>
      <c r="E97" s="33"/>
      <c r="F97" s="32"/>
      <c r="G97" s="33"/>
      <c r="H97" s="36"/>
      <c r="I97" s="35"/>
      <c r="J97" s="75"/>
      <c r="K97" s="75"/>
    </row>
    <row r="98" spans="1:11" ht="12.95" customHeight="1" x14ac:dyDescent="0.25">
      <c r="A98" s="1"/>
      <c r="B98" s="17" t="s">
        <v>43</v>
      </c>
      <c r="C98" s="87">
        <v>100</v>
      </c>
      <c r="D98" s="29">
        <v>103.13244928769294</v>
      </c>
      <c r="E98" s="33">
        <f t="shared" si="3"/>
        <v>3.13244928769294</v>
      </c>
      <c r="F98" s="32">
        <v>103.13244928769294</v>
      </c>
      <c r="G98" s="33">
        <f t="shared" si="4"/>
        <v>0</v>
      </c>
      <c r="H98" s="34">
        <v>102.05778338100002</v>
      </c>
      <c r="I98" s="35">
        <f t="shared" si="5"/>
        <v>-1.0420250019420041</v>
      </c>
      <c r="J98" s="74">
        <v>106.09467196333</v>
      </c>
      <c r="K98" s="75">
        <f>((J98/H98)-1)*100</f>
        <v>3.9554931026275053</v>
      </c>
    </row>
    <row r="99" spans="1:11" ht="18" customHeight="1" x14ac:dyDescent="0.25">
      <c r="A99" s="1"/>
      <c r="B99" s="17"/>
      <c r="C99" s="87"/>
      <c r="D99" s="29"/>
      <c r="E99" s="33"/>
      <c r="F99" s="32"/>
      <c r="G99" s="33"/>
      <c r="H99" s="36"/>
      <c r="I99" s="35"/>
      <c r="J99" s="75"/>
      <c r="K99" s="75"/>
    </row>
    <row r="100" spans="1:11" ht="12.95" customHeight="1" x14ac:dyDescent="0.25">
      <c r="A100" s="1"/>
      <c r="B100" s="17" t="s">
        <v>44</v>
      </c>
      <c r="C100" s="87">
        <v>100</v>
      </c>
      <c r="D100" s="29">
        <v>104.68563946375862</v>
      </c>
      <c r="E100" s="33">
        <f t="shared" si="3"/>
        <v>4.6856394637586174</v>
      </c>
      <c r="F100" s="32">
        <v>109.90742886495633</v>
      </c>
      <c r="G100" s="33">
        <f t="shared" si="4"/>
        <v>4.9880665848207828</v>
      </c>
      <c r="H100" s="34">
        <v>111.85244843541253</v>
      </c>
      <c r="I100" s="35">
        <f t="shared" si="5"/>
        <v>1.7696889014172656</v>
      </c>
      <c r="J100" s="74">
        <v>101.8747710876</v>
      </c>
      <c r="K100" s="75">
        <f>((J100/H100)-1)*100</f>
        <v>-8.9203924343006058</v>
      </c>
    </row>
    <row r="101" spans="1:11" ht="16.7" customHeight="1" x14ac:dyDescent="0.25">
      <c r="A101" s="1"/>
      <c r="B101" s="17"/>
      <c r="C101" s="87"/>
      <c r="D101" s="29"/>
      <c r="E101" s="33"/>
      <c r="F101" s="32"/>
      <c r="G101" s="33"/>
      <c r="H101" s="36"/>
      <c r="I101" s="35"/>
      <c r="J101" s="75"/>
      <c r="K101" s="75"/>
    </row>
    <row r="102" spans="1:11" ht="22.5" customHeight="1" x14ac:dyDescent="0.25">
      <c r="A102" s="1"/>
      <c r="B102" s="17" t="s">
        <v>45</v>
      </c>
      <c r="C102" s="87">
        <v>100</v>
      </c>
      <c r="D102" s="29">
        <v>105.80032017952877</v>
      </c>
      <c r="E102" s="33">
        <f t="shared" si="3"/>
        <v>5.8003201795287618</v>
      </c>
      <c r="F102" s="32">
        <v>107.31188915916093</v>
      </c>
      <c r="G102" s="33">
        <f t="shared" si="4"/>
        <v>1.428699815905321</v>
      </c>
      <c r="H102" s="34">
        <v>111.7176296290238</v>
      </c>
      <c r="I102" s="35">
        <f t="shared" si="5"/>
        <v>4.1055473949661359</v>
      </c>
      <c r="J102" s="74">
        <v>109.638742368099</v>
      </c>
      <c r="K102" s="75">
        <f>((J102/H102)-1)*100</f>
        <v>-1.8608408250587516</v>
      </c>
    </row>
    <row r="103" spans="1:11" ht="17.25" customHeight="1" x14ac:dyDescent="0.25">
      <c r="A103" s="1"/>
      <c r="B103" s="17"/>
      <c r="C103" s="87"/>
      <c r="D103" s="29"/>
      <c r="E103" s="33"/>
      <c r="F103" s="32"/>
      <c r="G103" s="33"/>
      <c r="H103" s="36"/>
      <c r="I103" s="35"/>
      <c r="J103" s="75"/>
      <c r="K103" s="75"/>
    </row>
    <row r="104" spans="1:11" ht="24.2" customHeight="1" x14ac:dyDescent="0.25">
      <c r="A104" s="1"/>
      <c r="B104" s="17" t="s">
        <v>46</v>
      </c>
      <c r="C104" s="87">
        <v>100</v>
      </c>
      <c r="D104" s="29">
        <v>102.55697257553447</v>
      </c>
      <c r="E104" s="33">
        <f t="shared" si="3"/>
        <v>2.5569725755344663</v>
      </c>
      <c r="F104" s="32">
        <v>103.68942913253069</v>
      </c>
      <c r="G104" s="33">
        <f t="shared" si="4"/>
        <v>1.104221905694569</v>
      </c>
      <c r="H104" s="34">
        <v>106.82475300866012</v>
      </c>
      <c r="I104" s="35">
        <f t="shared" si="5"/>
        <v>3.0237642374537632</v>
      </c>
      <c r="J104" s="74">
        <v>104.687939783563</v>
      </c>
      <c r="K104" s="75">
        <f>((J104/H104)-1)*100</f>
        <v>-2.0002978382022585</v>
      </c>
    </row>
    <row r="105" spans="1:11" ht="25.5" customHeight="1" x14ac:dyDescent="0.25">
      <c r="A105" s="1"/>
      <c r="B105" s="17"/>
      <c r="C105" s="87"/>
      <c r="D105" s="29"/>
      <c r="E105" s="33"/>
      <c r="F105" s="32"/>
      <c r="G105" s="33"/>
      <c r="H105" s="36"/>
      <c r="I105" s="35"/>
      <c r="J105" s="75"/>
      <c r="K105" s="75"/>
    </row>
    <row r="106" spans="1:11" ht="12.95" customHeight="1" x14ac:dyDescent="0.25">
      <c r="A106" s="1"/>
      <c r="B106" s="17" t="s">
        <v>47</v>
      </c>
      <c r="C106" s="87">
        <v>100</v>
      </c>
      <c r="D106" s="29">
        <v>102.00381219892162</v>
      </c>
      <c r="E106" s="33">
        <f t="shared" si="3"/>
        <v>2.0038121989216284</v>
      </c>
      <c r="F106" s="32">
        <v>103.26021509846275</v>
      </c>
      <c r="G106" s="33">
        <f t="shared" si="4"/>
        <v>1.2317215135949633</v>
      </c>
      <c r="H106" s="34">
        <v>107.51649733140545</v>
      </c>
      <c r="I106" s="35">
        <f t="shared" si="5"/>
        <v>4.121899444896715</v>
      </c>
      <c r="J106" s="74">
        <v>108.851376672821</v>
      </c>
      <c r="K106" s="75">
        <f>((J106/H106)-1)*100</f>
        <v>1.2415576907244041</v>
      </c>
    </row>
    <row r="107" spans="1:11" ht="12.95" customHeight="1" x14ac:dyDescent="0.25">
      <c r="A107" s="1"/>
      <c r="B107" s="5"/>
      <c r="C107" s="87"/>
      <c r="D107" s="29"/>
      <c r="E107" s="33"/>
      <c r="F107" s="32"/>
      <c r="G107" s="33"/>
      <c r="H107" s="36"/>
      <c r="I107" s="35"/>
      <c r="J107" s="75"/>
      <c r="K107" s="75"/>
    </row>
    <row r="108" spans="1:11" ht="26.25" customHeight="1" x14ac:dyDescent="0.25">
      <c r="A108" s="1"/>
      <c r="B108" s="5" t="s">
        <v>48</v>
      </c>
      <c r="C108" s="87">
        <v>100</v>
      </c>
      <c r="D108" s="29">
        <v>106.7218697244282</v>
      </c>
      <c r="E108" s="33">
        <f t="shared" si="3"/>
        <v>6.7218697244282088</v>
      </c>
      <c r="F108" s="32">
        <v>106.56251175910012</v>
      </c>
      <c r="G108" s="33">
        <f t="shared" si="4"/>
        <v>-0.14932081469296588</v>
      </c>
      <c r="H108" s="34">
        <v>109.4762157710866</v>
      </c>
      <c r="I108" s="35">
        <f t="shared" si="5"/>
        <v>2.7342673928081984</v>
      </c>
      <c r="J108" s="74">
        <v>105.68808058355</v>
      </c>
      <c r="K108" s="75">
        <f>((J108/H108)-1)*100</f>
        <v>-3.4602357789362603</v>
      </c>
    </row>
    <row r="109" spans="1:11" ht="12.95" customHeight="1" x14ac:dyDescent="0.25">
      <c r="A109" s="1"/>
      <c r="B109" s="5"/>
      <c r="C109" s="87"/>
      <c r="D109" s="29"/>
      <c r="E109" s="33"/>
      <c r="F109" s="32"/>
      <c r="G109" s="33"/>
      <c r="H109" s="36"/>
      <c r="I109" s="52"/>
      <c r="J109" s="69"/>
      <c r="K109" s="69"/>
    </row>
    <row r="110" spans="1:11" ht="17.25" customHeight="1" x14ac:dyDescent="0.25">
      <c r="A110" s="98" t="s">
        <v>196</v>
      </c>
      <c r="B110" s="94"/>
      <c r="C110" s="85">
        <v>100</v>
      </c>
      <c r="D110" s="48">
        <v>97.734305030080222</v>
      </c>
      <c r="E110" s="49">
        <f t="shared" si="3"/>
        <v>-2.2656949699197737</v>
      </c>
      <c r="F110" s="50">
        <v>79.344065988728829</v>
      </c>
      <c r="G110" s="49">
        <f t="shared" si="4"/>
        <v>-18.816565008255115</v>
      </c>
      <c r="H110" s="51">
        <v>79.197423302875507</v>
      </c>
      <c r="I110" s="52">
        <f t="shared" si="5"/>
        <v>-0.18481871835778207</v>
      </c>
      <c r="J110" s="73">
        <v>71.448472089427199</v>
      </c>
      <c r="K110" s="70">
        <f>((J110/H110)-1)*100</f>
        <v>-9.7843476344096629</v>
      </c>
    </row>
    <row r="111" spans="1:11" ht="12" customHeight="1" x14ac:dyDescent="0.25">
      <c r="A111" s="1"/>
      <c r="B111" s="14"/>
      <c r="C111" s="87"/>
      <c r="D111" s="29"/>
      <c r="E111" s="33"/>
      <c r="F111" s="32"/>
      <c r="G111" s="33"/>
      <c r="H111" s="36"/>
      <c r="I111" s="52"/>
      <c r="J111" s="69"/>
      <c r="K111" s="69"/>
    </row>
    <row r="112" spans="1:11" ht="12.95" customHeight="1" x14ac:dyDescent="0.25">
      <c r="A112" s="1"/>
      <c r="B112" s="10" t="s">
        <v>49</v>
      </c>
      <c r="C112" s="87">
        <v>100</v>
      </c>
      <c r="D112" s="29">
        <v>97.71183604549266</v>
      </c>
      <c r="E112" s="33">
        <f t="shared" si="3"/>
        <v>-2.2881639545073384</v>
      </c>
      <c r="F112" s="32">
        <v>79.208775522904347</v>
      </c>
      <c r="G112" s="33">
        <f t="shared" si="4"/>
        <v>-18.936355380707059</v>
      </c>
      <c r="H112" s="34">
        <v>79.05650047719007</v>
      </c>
      <c r="I112" s="35">
        <f t="shared" si="5"/>
        <v>-0.1922451707011219</v>
      </c>
      <c r="J112" s="74">
        <v>71.285773175542303</v>
      </c>
      <c r="K112" s="75">
        <f>((J112/H112)-1)*100</f>
        <v>-9.829333773621606</v>
      </c>
    </row>
    <row r="113" spans="1:11" ht="12" customHeight="1" x14ac:dyDescent="0.25">
      <c r="A113" s="1"/>
      <c r="B113" s="17"/>
      <c r="C113" s="87"/>
      <c r="D113" s="29"/>
      <c r="E113" s="33"/>
      <c r="F113" s="32"/>
      <c r="G113" s="33"/>
      <c r="H113" s="36"/>
      <c r="I113" s="35"/>
      <c r="J113" s="75"/>
      <c r="K113" s="75"/>
    </row>
    <row r="114" spans="1:11" ht="18.75" customHeight="1" x14ac:dyDescent="0.25">
      <c r="A114" s="1"/>
      <c r="B114" s="14" t="s">
        <v>190</v>
      </c>
      <c r="C114" s="87">
        <v>100</v>
      </c>
      <c r="D114" s="29">
        <v>91.333900450785805</v>
      </c>
      <c r="E114" s="33">
        <f t="shared" si="3"/>
        <v>-8.6660995492141897</v>
      </c>
      <c r="F114" s="32">
        <v>77.098630661574703</v>
      </c>
      <c r="G114" s="33">
        <f t="shared" si="4"/>
        <v>-15.585965034835681</v>
      </c>
      <c r="H114" s="34">
        <v>79.211494105033225</v>
      </c>
      <c r="I114" s="35">
        <f t="shared" si="5"/>
        <v>2.7404681838422817</v>
      </c>
      <c r="J114" s="74">
        <v>70.953155953144005</v>
      </c>
      <c r="K114" s="75">
        <f>((J114/H114)-1)*100</f>
        <v>-10.425681582194102</v>
      </c>
    </row>
    <row r="115" spans="1:11" ht="11.25" customHeight="1" x14ac:dyDescent="0.25">
      <c r="A115" s="1"/>
      <c r="B115" s="17"/>
      <c r="C115" s="87"/>
      <c r="D115" s="29"/>
      <c r="E115" s="33"/>
      <c r="F115" s="32"/>
      <c r="G115" s="33"/>
      <c r="H115" s="36"/>
      <c r="I115" s="35"/>
      <c r="J115" s="75"/>
      <c r="K115" s="75"/>
    </row>
    <row r="116" spans="1:11" ht="23.25" customHeight="1" x14ac:dyDescent="0.25">
      <c r="A116" s="1"/>
      <c r="B116" s="16" t="s">
        <v>50</v>
      </c>
      <c r="C116" s="87">
        <v>100</v>
      </c>
      <c r="D116" s="29">
        <v>95.632063142832408</v>
      </c>
      <c r="E116" s="33">
        <f t="shared" si="3"/>
        <v>-4.367936857167587</v>
      </c>
      <c r="F116" s="32">
        <v>77.185830984095375</v>
      </c>
      <c r="G116" s="33">
        <f t="shared" si="4"/>
        <v>-19.288752697080724</v>
      </c>
      <c r="H116" s="34">
        <v>81.028694615431036</v>
      </c>
      <c r="I116" s="35">
        <f t="shared" si="5"/>
        <v>4.9787164073254564</v>
      </c>
      <c r="J116" s="74">
        <v>74.357383416091295</v>
      </c>
      <c r="K116" s="75">
        <f>((J116/H116)-1)*100</f>
        <v>-8.2332699928122306</v>
      </c>
    </row>
    <row r="117" spans="1:11" ht="12.95" customHeight="1" x14ac:dyDescent="0.25">
      <c r="A117" s="1"/>
      <c r="B117" s="17"/>
      <c r="C117" s="87"/>
      <c r="D117" s="29"/>
      <c r="E117" s="33"/>
      <c r="F117" s="32"/>
      <c r="G117" s="33"/>
      <c r="H117" s="36"/>
      <c r="I117" s="35"/>
      <c r="J117" s="75"/>
      <c r="K117" s="75"/>
    </row>
    <row r="118" spans="1:11" ht="12.95" customHeight="1" x14ac:dyDescent="0.25">
      <c r="A118" s="1"/>
      <c r="B118" s="17" t="s">
        <v>51</v>
      </c>
      <c r="C118" s="87">
        <v>100</v>
      </c>
      <c r="D118" s="29">
        <v>100</v>
      </c>
      <c r="E118" s="38" t="s">
        <v>6</v>
      </c>
      <c r="F118" s="32">
        <v>80.294343128886041</v>
      </c>
      <c r="G118" s="33">
        <f t="shared" si="4"/>
        <v>-19.705656871113963</v>
      </c>
      <c r="H118" s="34">
        <v>78.527946816542652</v>
      </c>
      <c r="I118" s="35">
        <f t="shared" si="5"/>
        <v>-2.1999013174664461</v>
      </c>
      <c r="J118" s="74">
        <v>70.622439652660503</v>
      </c>
      <c r="K118" s="75">
        <f>((J118/H118)-1)*100</f>
        <v>-10.067125761419726</v>
      </c>
    </row>
    <row r="119" spans="1:11" ht="12" customHeight="1" x14ac:dyDescent="0.25">
      <c r="A119" s="1"/>
      <c r="B119" s="17"/>
      <c r="C119" s="87"/>
      <c r="D119" s="29"/>
      <c r="E119" s="33"/>
      <c r="F119" s="32"/>
      <c r="G119" s="33"/>
      <c r="H119" s="36"/>
      <c r="I119" s="35"/>
      <c r="J119" s="75"/>
      <c r="K119" s="75"/>
    </row>
    <row r="120" spans="1:11" ht="18.75" customHeight="1" x14ac:dyDescent="0.25">
      <c r="A120" s="1"/>
      <c r="B120" s="6" t="s">
        <v>52</v>
      </c>
      <c r="C120" s="87">
        <v>100</v>
      </c>
      <c r="D120" s="29">
        <v>101.42685698701402</v>
      </c>
      <c r="E120" s="33">
        <f t="shared" si="3"/>
        <v>1.4268569870140135</v>
      </c>
      <c r="F120" s="32">
        <v>102.99437811885794</v>
      </c>
      <c r="G120" s="33">
        <f t="shared" si="4"/>
        <v>1.5454694924093015</v>
      </c>
      <c r="H120" s="34">
        <v>103.65196143406712</v>
      </c>
      <c r="I120" s="35">
        <f t="shared" si="5"/>
        <v>0.63846525142403632</v>
      </c>
      <c r="J120" s="74">
        <v>99.173328584703498</v>
      </c>
      <c r="K120" s="75">
        <f>((J120/H120)-1)*100</f>
        <v>-4.3208375291696406</v>
      </c>
    </row>
    <row r="121" spans="1:11" ht="11.25" customHeight="1" x14ac:dyDescent="0.25">
      <c r="A121" s="1"/>
      <c r="B121" s="17"/>
      <c r="C121" s="87"/>
      <c r="D121" s="29"/>
      <c r="E121" s="33"/>
      <c r="F121" s="32"/>
      <c r="G121" s="33"/>
      <c r="H121" s="36"/>
      <c r="I121" s="35"/>
      <c r="J121" s="75"/>
      <c r="K121" s="75"/>
    </row>
    <row r="122" spans="1:11" ht="12.95" customHeight="1" x14ac:dyDescent="0.25">
      <c r="A122" s="1"/>
      <c r="B122" s="17" t="s">
        <v>53</v>
      </c>
      <c r="C122" s="87">
        <v>100</v>
      </c>
      <c r="D122" s="29">
        <v>107.72173450159418</v>
      </c>
      <c r="E122" s="33">
        <f t="shared" si="3"/>
        <v>7.7217345015941907</v>
      </c>
      <c r="F122" s="32">
        <v>107.96380662912341</v>
      </c>
      <c r="G122" s="33">
        <f t="shared" si="4"/>
        <v>0.22471985681371542</v>
      </c>
      <c r="H122" s="34">
        <v>107.96380662912341</v>
      </c>
      <c r="I122" s="35">
        <f t="shared" si="5"/>
        <v>0</v>
      </c>
      <c r="J122" s="74">
        <v>103.60325412530401</v>
      </c>
      <c r="K122" s="75">
        <f>((J122/H122)-1)*100</f>
        <v>-4.038902146900714</v>
      </c>
    </row>
    <row r="123" spans="1:11" ht="15.75" customHeight="1" x14ac:dyDescent="0.25">
      <c r="A123" s="1"/>
      <c r="B123" s="17"/>
      <c r="C123" s="87"/>
      <c r="D123" s="29"/>
      <c r="E123" s="33"/>
      <c r="F123" s="32"/>
      <c r="G123" s="33"/>
      <c r="H123" s="36"/>
      <c r="I123" s="35"/>
      <c r="J123" s="75"/>
      <c r="K123" s="75"/>
    </row>
    <row r="124" spans="1:11" ht="12.95" customHeight="1" x14ac:dyDescent="0.25">
      <c r="A124" s="1"/>
      <c r="B124" s="9" t="s">
        <v>54</v>
      </c>
      <c r="C124" s="87">
        <v>100</v>
      </c>
      <c r="D124" s="29">
        <v>93.541434669348533</v>
      </c>
      <c r="E124" s="33">
        <f t="shared" si="3"/>
        <v>-6.4585653306514672</v>
      </c>
      <c r="F124" s="32">
        <v>106.06601717798215</v>
      </c>
      <c r="G124" s="33">
        <f t="shared" si="4"/>
        <v>13.389341902768193</v>
      </c>
      <c r="H124" s="34">
        <v>106.06601717798215</v>
      </c>
      <c r="I124" s="35">
        <f t="shared" si="5"/>
        <v>0</v>
      </c>
      <c r="J124" s="74">
        <v>109.900398769901</v>
      </c>
      <c r="K124" s="75">
        <f>((J124/H124)-1)*100</f>
        <v>3.6150896337369121</v>
      </c>
    </row>
    <row r="125" spans="1:11" ht="14.25" customHeight="1" x14ac:dyDescent="0.25">
      <c r="A125" s="1"/>
      <c r="B125" s="17"/>
      <c r="C125" s="87"/>
      <c r="D125" s="29"/>
      <c r="E125" s="33"/>
      <c r="F125" s="32"/>
      <c r="G125" s="33"/>
      <c r="H125" s="36"/>
      <c r="I125" s="35"/>
      <c r="J125" s="75"/>
      <c r="K125" s="75"/>
    </row>
    <row r="126" spans="1:11" ht="20.45" customHeight="1" x14ac:dyDescent="0.25">
      <c r="A126" s="1"/>
      <c r="B126" s="17" t="s">
        <v>55</v>
      </c>
      <c r="C126" s="87">
        <v>100</v>
      </c>
      <c r="D126" s="29">
        <v>100.93474199095689</v>
      </c>
      <c r="E126" s="33">
        <f t="shared" ref="E126:E176" si="6">(D126/C126-1)*100</f>
        <v>0.93474199095688881</v>
      </c>
      <c r="F126" s="32">
        <v>101.64324390430441</v>
      </c>
      <c r="G126" s="33">
        <f t="shared" ref="G126:G178" si="7">(F126/D126-1)*100</f>
        <v>0.70194057999473092</v>
      </c>
      <c r="H126" s="34">
        <v>101.64324390430441</v>
      </c>
      <c r="I126" s="35">
        <f t="shared" si="5"/>
        <v>0</v>
      </c>
      <c r="J126" s="74">
        <v>94.095270336960596</v>
      </c>
      <c r="K126" s="75">
        <f>((J126/H126)-1)*100</f>
        <v>-7.4259471435702329</v>
      </c>
    </row>
    <row r="127" spans="1:11" ht="15" customHeight="1" x14ac:dyDescent="0.25">
      <c r="A127" s="1"/>
      <c r="B127" s="17"/>
      <c r="C127" s="87"/>
      <c r="D127" s="29"/>
      <c r="E127" s="33"/>
      <c r="F127" s="32"/>
      <c r="G127" s="33"/>
      <c r="H127" s="36"/>
      <c r="I127" s="35"/>
      <c r="J127" s="75"/>
      <c r="K127" s="75"/>
    </row>
    <row r="128" spans="1:11" ht="12.95" customHeight="1" x14ac:dyDescent="0.25">
      <c r="A128" s="1"/>
      <c r="B128" s="9" t="s">
        <v>56</v>
      </c>
      <c r="C128" s="87">
        <v>100</v>
      </c>
      <c r="D128" s="29">
        <v>95.8914165162481</v>
      </c>
      <c r="E128" s="33">
        <f t="shared" si="6"/>
        <v>-4.1085834837519037</v>
      </c>
      <c r="F128" s="32">
        <v>97.515425682809465</v>
      </c>
      <c r="G128" s="33">
        <f t="shared" si="7"/>
        <v>1.6935917995185568</v>
      </c>
      <c r="H128" s="34">
        <v>97.733439705476727</v>
      </c>
      <c r="I128" s="35">
        <f t="shared" si="5"/>
        <v>0.22356875452340663</v>
      </c>
      <c r="J128" s="74">
        <v>97.529435719747596</v>
      </c>
      <c r="K128" s="75">
        <f>((J128/H128)-1)*100</f>
        <v>-0.20873509245545874</v>
      </c>
    </row>
    <row r="129" spans="1:11" ht="18.75" customHeight="1" x14ac:dyDescent="0.25">
      <c r="A129" s="1"/>
      <c r="B129" s="17"/>
      <c r="C129" s="87"/>
      <c r="D129" s="29"/>
      <c r="E129" s="33"/>
      <c r="F129" s="32"/>
      <c r="G129" s="33"/>
      <c r="H129" s="36"/>
      <c r="I129" s="35"/>
      <c r="J129" s="75"/>
      <c r="K129" s="75"/>
    </row>
    <row r="130" spans="1:11" ht="12.95" customHeight="1" x14ac:dyDescent="0.25">
      <c r="A130" s="1"/>
      <c r="B130" s="17" t="s">
        <v>57</v>
      </c>
      <c r="C130" s="87">
        <v>100</v>
      </c>
      <c r="D130" s="29">
        <v>102.74818492135458</v>
      </c>
      <c r="E130" s="33">
        <f t="shared" si="6"/>
        <v>2.7481849213545795</v>
      </c>
      <c r="F130" s="32">
        <v>104.16379066483179</v>
      </c>
      <c r="G130" s="33">
        <f t="shared" si="7"/>
        <v>1.3777428229615474</v>
      </c>
      <c r="H130" s="34">
        <v>104.59963304226466</v>
      </c>
      <c r="I130" s="35">
        <f t="shared" si="5"/>
        <v>0.4184202347582433</v>
      </c>
      <c r="J130" s="74">
        <v>95.284416039062293</v>
      </c>
      <c r="K130" s="75">
        <f>((J130/H130)-1)*100</f>
        <v>-8.9055924311306605</v>
      </c>
    </row>
    <row r="131" spans="1:11" ht="12.95" customHeight="1" x14ac:dyDescent="0.25">
      <c r="A131" s="1"/>
      <c r="B131" s="17"/>
      <c r="C131" s="87"/>
      <c r="D131" s="29"/>
      <c r="E131" s="33"/>
      <c r="F131" s="32"/>
      <c r="G131" s="33"/>
      <c r="H131" s="36"/>
      <c r="I131" s="35"/>
      <c r="J131" s="75"/>
      <c r="K131" s="75"/>
    </row>
    <row r="132" spans="1:11" ht="24.75" customHeight="1" x14ac:dyDescent="0.25">
      <c r="A132" s="1"/>
      <c r="B132" s="17" t="s">
        <v>58</v>
      </c>
      <c r="C132" s="87">
        <v>100</v>
      </c>
      <c r="D132" s="29">
        <v>101.9689389442638</v>
      </c>
      <c r="E132" s="33">
        <f t="shared" si="6"/>
        <v>1.9689389442637983</v>
      </c>
      <c r="F132" s="32">
        <v>103.36235259452648</v>
      </c>
      <c r="G132" s="33">
        <f t="shared" si="7"/>
        <v>1.3665079431927074</v>
      </c>
      <c r="H132" s="34">
        <v>104.52297013633394</v>
      </c>
      <c r="I132" s="35">
        <f t="shared" si="5"/>
        <v>1.1228629309167903</v>
      </c>
      <c r="J132" s="74">
        <v>98.781902483543405</v>
      </c>
      <c r="K132" s="75">
        <f>((J132/H132)-1)*100</f>
        <v>-5.4926373076675912</v>
      </c>
    </row>
    <row r="133" spans="1:11" ht="12.95" customHeight="1" x14ac:dyDescent="0.25">
      <c r="A133" s="1"/>
      <c r="B133" s="17"/>
      <c r="C133" s="87"/>
      <c r="D133" s="29"/>
      <c r="E133" s="33"/>
      <c r="F133" s="32"/>
      <c r="G133" s="33"/>
      <c r="H133" s="36"/>
      <c r="I133" s="35"/>
      <c r="J133" s="75"/>
      <c r="K133" s="75"/>
    </row>
    <row r="134" spans="1:11" ht="17.25" customHeight="1" x14ac:dyDescent="0.25">
      <c r="A134" s="1"/>
      <c r="B134" s="9" t="s">
        <v>59</v>
      </c>
      <c r="C134" s="87">
        <v>100</v>
      </c>
      <c r="D134" s="29">
        <v>100</v>
      </c>
      <c r="E134" s="37" t="s">
        <v>6</v>
      </c>
      <c r="F134" s="32">
        <v>100</v>
      </c>
      <c r="G134" s="37" t="s">
        <v>6</v>
      </c>
      <c r="H134" s="34">
        <v>98.725689826985672</v>
      </c>
      <c r="I134" s="35">
        <f t="shared" si="5"/>
        <v>-1.2743101730143258</v>
      </c>
      <c r="J134" s="74">
        <v>100.03484596685399</v>
      </c>
      <c r="K134" s="75">
        <f>((J134/H134)-1)*100</f>
        <v>1.3260541832248451</v>
      </c>
    </row>
    <row r="135" spans="1:11" ht="12.95" customHeight="1" x14ac:dyDescent="0.25">
      <c r="A135" s="1"/>
      <c r="B135" s="9"/>
      <c r="C135" s="87"/>
      <c r="D135" s="29"/>
      <c r="E135" s="33"/>
      <c r="F135" s="32"/>
      <c r="G135" s="33"/>
      <c r="H135" s="36"/>
      <c r="I135" s="35"/>
      <c r="J135" s="75"/>
      <c r="K135" s="75"/>
    </row>
    <row r="136" spans="1:11" ht="19.5" customHeight="1" x14ac:dyDescent="0.25">
      <c r="A136" s="1"/>
      <c r="B136" s="17" t="s">
        <v>60</v>
      </c>
      <c r="C136" s="87">
        <v>100</v>
      </c>
      <c r="D136" s="29">
        <v>100</v>
      </c>
      <c r="E136" s="37" t="s">
        <v>6</v>
      </c>
      <c r="F136" s="32">
        <v>107.86269125414654</v>
      </c>
      <c r="G136" s="33">
        <f t="shared" si="7"/>
        <v>7.8626912541465366</v>
      </c>
      <c r="H136" s="34">
        <v>113.46335694859884</v>
      </c>
      <c r="I136" s="35">
        <f t="shared" si="5"/>
        <v>5.1924030722133585</v>
      </c>
      <c r="J136" s="74">
        <v>115.182232003678</v>
      </c>
      <c r="K136" s="75">
        <f>((J136/H136)-1)*100</f>
        <v>1.5149164464240528</v>
      </c>
    </row>
    <row r="137" spans="1:11" ht="12.95" customHeight="1" x14ac:dyDescent="0.25">
      <c r="A137" s="1"/>
      <c r="B137" s="17"/>
      <c r="C137" s="87"/>
      <c r="D137" s="29"/>
      <c r="E137" s="33"/>
      <c r="F137" s="32"/>
      <c r="G137" s="33"/>
      <c r="H137" s="36"/>
      <c r="I137" s="35"/>
      <c r="J137" s="75"/>
      <c r="K137" s="75"/>
    </row>
    <row r="138" spans="1:11" ht="12.95" customHeight="1" x14ac:dyDescent="0.25">
      <c r="A138" s="1"/>
      <c r="B138" s="6" t="s">
        <v>61</v>
      </c>
      <c r="C138" s="87">
        <v>100</v>
      </c>
      <c r="D138" s="29">
        <v>103.02649010214799</v>
      </c>
      <c r="E138" s="33">
        <f t="shared" si="6"/>
        <v>3.026490102147994</v>
      </c>
      <c r="F138" s="32">
        <v>103.29224612874145</v>
      </c>
      <c r="G138" s="33">
        <f t="shared" si="7"/>
        <v>0.25794921901152179</v>
      </c>
      <c r="H138" s="34">
        <v>105.15063350724651</v>
      </c>
      <c r="I138" s="35">
        <f t="shared" ref="I138:I200" si="8">(H138/F138-1)*100</f>
        <v>1.7991547750726644</v>
      </c>
      <c r="J138" s="74">
        <v>104.253963739098</v>
      </c>
      <c r="K138" s="75">
        <f>((J138/H138)-1)*100</f>
        <v>-0.85274785157306576</v>
      </c>
    </row>
    <row r="139" spans="1:11" ht="12.95" customHeight="1" x14ac:dyDescent="0.25">
      <c r="A139" s="1"/>
      <c r="B139" s="7"/>
      <c r="C139" s="87"/>
      <c r="D139" s="29"/>
      <c r="E139" s="33"/>
      <c r="F139" s="32"/>
      <c r="G139" s="33"/>
      <c r="H139" s="36"/>
      <c r="I139" s="35"/>
      <c r="J139" s="75"/>
      <c r="K139" s="75"/>
    </row>
    <row r="140" spans="1:11" ht="12.95" customHeight="1" x14ac:dyDescent="0.25">
      <c r="A140" s="1"/>
      <c r="B140" s="6" t="s">
        <v>62</v>
      </c>
      <c r="C140" s="87">
        <v>100</v>
      </c>
      <c r="D140" s="29">
        <v>100</v>
      </c>
      <c r="E140" s="37" t="s">
        <v>6</v>
      </c>
      <c r="F140" s="32">
        <v>102.63202878893767</v>
      </c>
      <c r="G140" s="33">
        <f t="shared" si="7"/>
        <v>2.6320287889376681</v>
      </c>
      <c r="H140" s="34">
        <v>102.63202878893767</v>
      </c>
      <c r="I140" s="35">
        <f t="shared" si="8"/>
        <v>0</v>
      </c>
      <c r="J140" s="74">
        <v>99.498392643734206</v>
      </c>
      <c r="K140" s="75">
        <f>((J140/H140)-1)*100</f>
        <v>-3.0532731177396633</v>
      </c>
    </row>
    <row r="141" spans="1:11" ht="12.95" customHeight="1" x14ac:dyDescent="0.25">
      <c r="A141" s="1"/>
      <c r="B141" s="17"/>
      <c r="C141" s="87"/>
      <c r="D141" s="30"/>
      <c r="E141" s="33"/>
      <c r="F141" s="32"/>
      <c r="G141" s="33"/>
      <c r="H141" s="36"/>
      <c r="I141" s="35"/>
      <c r="J141" s="75"/>
      <c r="K141" s="75"/>
    </row>
    <row r="142" spans="1:11" ht="12.95" customHeight="1" x14ac:dyDescent="0.25">
      <c r="A142" s="1"/>
      <c r="B142" s="17" t="s">
        <v>63</v>
      </c>
      <c r="C142" s="87">
        <v>100</v>
      </c>
      <c r="D142" s="29">
        <v>100</v>
      </c>
      <c r="E142" s="37" t="s">
        <v>6</v>
      </c>
      <c r="F142" s="32">
        <v>102.63202878893767</v>
      </c>
      <c r="G142" s="33">
        <f t="shared" si="7"/>
        <v>2.6320287889376681</v>
      </c>
      <c r="H142" s="34">
        <v>102.63202878893767</v>
      </c>
      <c r="I142" s="35">
        <f t="shared" si="8"/>
        <v>0</v>
      </c>
      <c r="J142" s="74">
        <v>99.498392643734206</v>
      </c>
      <c r="K142" s="75">
        <f>((J142/H142)-1)*100</f>
        <v>-3.0532731177396633</v>
      </c>
    </row>
    <row r="143" spans="1:11" ht="12.95" customHeight="1" x14ac:dyDescent="0.25">
      <c r="A143" s="1"/>
      <c r="B143" s="17"/>
      <c r="C143" s="87"/>
      <c r="D143" s="29"/>
      <c r="E143" s="33"/>
      <c r="F143" s="32"/>
      <c r="G143" s="33"/>
      <c r="H143" s="36"/>
      <c r="I143" s="35"/>
      <c r="J143" s="75"/>
      <c r="K143" s="75"/>
    </row>
    <row r="144" spans="1:11" ht="12.95" customHeight="1" x14ac:dyDescent="0.25">
      <c r="A144" s="1"/>
      <c r="B144" s="6" t="s">
        <v>64</v>
      </c>
      <c r="C144" s="87">
        <v>100</v>
      </c>
      <c r="D144" s="29">
        <v>105.04783133459061</v>
      </c>
      <c r="E144" s="33">
        <f t="shared" si="6"/>
        <v>5.0478313345906134</v>
      </c>
      <c r="F144" s="32">
        <v>105.03805648794824</v>
      </c>
      <c r="G144" s="33">
        <f t="shared" si="7"/>
        <v>-9.3051389240428328E-3</v>
      </c>
      <c r="H144" s="34">
        <v>106.70561784192981</v>
      </c>
      <c r="I144" s="35">
        <f t="shared" si="8"/>
        <v>1.5875782642388314</v>
      </c>
      <c r="J144" s="74">
        <v>105.213072014163</v>
      </c>
      <c r="K144" s="75">
        <f>((J144/H144)-1)*100</f>
        <v>-1.3987509354735361</v>
      </c>
    </row>
    <row r="145" spans="1:11" ht="12.95" customHeight="1" x14ac:dyDescent="0.25">
      <c r="A145" s="1"/>
      <c r="B145" s="6"/>
      <c r="C145" s="87"/>
      <c r="D145" s="30"/>
      <c r="E145" s="33"/>
      <c r="F145" s="39"/>
      <c r="G145" s="33"/>
      <c r="H145" s="36"/>
      <c r="I145" s="35"/>
      <c r="J145" s="75"/>
      <c r="K145" s="75"/>
    </row>
    <row r="146" spans="1:11" ht="12.95" customHeight="1" x14ac:dyDescent="0.25">
      <c r="A146" s="1"/>
      <c r="B146" s="17" t="s">
        <v>65</v>
      </c>
      <c r="C146" s="87">
        <v>100</v>
      </c>
      <c r="D146" s="29">
        <v>105.04783133459061</v>
      </c>
      <c r="E146" s="33">
        <f t="shared" si="6"/>
        <v>5.0478313345906134</v>
      </c>
      <c r="F146" s="32">
        <v>105.03805648794824</v>
      </c>
      <c r="G146" s="33">
        <f t="shared" si="7"/>
        <v>-9.3051389240428328E-3</v>
      </c>
      <c r="H146" s="34">
        <v>106.70561784192981</v>
      </c>
      <c r="I146" s="35">
        <f t="shared" si="8"/>
        <v>1.5875782642388314</v>
      </c>
      <c r="J146" s="74">
        <v>105.213072014163</v>
      </c>
      <c r="K146" s="75">
        <f>((J146/H146)-1)*100</f>
        <v>-1.3987509354735361</v>
      </c>
    </row>
    <row r="147" spans="1:11" ht="12.95" customHeight="1" x14ac:dyDescent="0.25">
      <c r="A147" s="1"/>
      <c r="B147" s="17"/>
      <c r="C147" s="87"/>
      <c r="D147" s="29"/>
      <c r="E147" s="33"/>
      <c r="F147" s="32"/>
      <c r="G147" s="33"/>
      <c r="H147" s="36"/>
      <c r="I147" s="35"/>
      <c r="J147" s="75"/>
      <c r="K147" s="75"/>
    </row>
    <row r="148" spans="1:11" s="65" customFormat="1" ht="12.95" customHeight="1" x14ac:dyDescent="0.25">
      <c r="A148" s="62" t="s">
        <v>197</v>
      </c>
      <c r="B148" s="63"/>
      <c r="C148" s="85"/>
      <c r="D148" s="48"/>
      <c r="E148" s="52"/>
      <c r="F148" s="50"/>
      <c r="G148" s="52"/>
      <c r="H148" s="64"/>
      <c r="I148" s="35"/>
      <c r="J148" s="75"/>
      <c r="K148" s="75"/>
    </row>
    <row r="149" spans="1:11" s="26" customFormat="1" ht="12.95" customHeight="1" x14ac:dyDescent="0.25">
      <c r="A149" s="1"/>
      <c r="B149" s="17"/>
      <c r="C149" s="87"/>
      <c r="D149" s="29"/>
      <c r="E149" s="35"/>
      <c r="F149" s="32"/>
      <c r="G149" s="35"/>
      <c r="H149" s="36"/>
      <c r="I149" s="35"/>
      <c r="J149" s="75"/>
      <c r="K149" s="75"/>
    </row>
    <row r="150" spans="1:11" ht="12.95" customHeight="1" x14ac:dyDescent="0.25">
      <c r="A150" s="1"/>
      <c r="B150" s="6" t="s">
        <v>66</v>
      </c>
      <c r="C150" s="87">
        <v>100</v>
      </c>
      <c r="D150" s="29">
        <v>100</v>
      </c>
      <c r="E150" s="37" t="s">
        <v>6</v>
      </c>
      <c r="F150" s="32">
        <v>100</v>
      </c>
      <c r="G150" s="37" t="s">
        <v>6</v>
      </c>
      <c r="H150" s="34">
        <v>102.88849992278833</v>
      </c>
      <c r="I150" s="35">
        <f t="shared" si="8"/>
        <v>2.8884999227883235</v>
      </c>
      <c r="J150" s="74">
        <v>103.97040208931099</v>
      </c>
      <c r="K150" s="75">
        <f>((J150/H150)-1)*100</f>
        <v>1.0515287591271738</v>
      </c>
    </row>
    <row r="151" spans="1:11" ht="12.95" customHeight="1" x14ac:dyDescent="0.25">
      <c r="A151" s="1"/>
      <c r="B151" s="6"/>
      <c r="C151" s="87"/>
      <c r="D151" s="29"/>
      <c r="E151" s="33"/>
      <c r="F151" s="32"/>
      <c r="G151" s="33"/>
      <c r="H151" s="36"/>
      <c r="I151" s="35"/>
      <c r="J151" s="75"/>
      <c r="K151" s="75"/>
    </row>
    <row r="152" spans="1:11" ht="12.95" customHeight="1" x14ac:dyDescent="0.25">
      <c r="A152" s="1"/>
      <c r="B152" s="9" t="s">
        <v>67</v>
      </c>
      <c r="C152" s="87">
        <v>100</v>
      </c>
      <c r="D152" s="29">
        <v>100</v>
      </c>
      <c r="E152" s="37" t="s">
        <v>6</v>
      </c>
      <c r="F152" s="32">
        <v>100</v>
      </c>
      <c r="G152" s="37" t="s">
        <v>6</v>
      </c>
      <c r="H152" s="34">
        <v>106.90449676496976</v>
      </c>
      <c r="I152" s="35">
        <f t="shared" si="8"/>
        <v>6.9044967649697586</v>
      </c>
      <c r="J152" s="74">
        <v>106.904761904762</v>
      </c>
      <c r="K152" s="75">
        <f>((J152/H152)-1)*100</f>
        <v>2.480155655293359E-4</v>
      </c>
    </row>
    <row r="153" spans="1:11" ht="12.95" customHeight="1" x14ac:dyDescent="0.25">
      <c r="A153" s="1"/>
      <c r="B153" s="9"/>
      <c r="C153" s="87"/>
      <c r="D153" s="29"/>
      <c r="E153" s="33"/>
      <c r="F153" s="32"/>
      <c r="G153" s="33"/>
      <c r="H153" s="36"/>
      <c r="I153" s="35"/>
      <c r="J153" s="75"/>
      <c r="K153" s="75"/>
    </row>
    <row r="154" spans="1:11" ht="12.95" customHeight="1" x14ac:dyDescent="0.25">
      <c r="A154" s="1"/>
      <c r="B154" s="9" t="s">
        <v>68</v>
      </c>
      <c r="C154" s="87">
        <v>100</v>
      </c>
      <c r="D154" s="29">
        <v>100</v>
      </c>
      <c r="E154" s="37" t="s">
        <v>6</v>
      </c>
      <c r="F154" s="32">
        <v>100</v>
      </c>
      <c r="G154" s="37" t="s">
        <v>6</v>
      </c>
      <c r="H154" s="34">
        <v>102.06207261596576</v>
      </c>
      <c r="I154" s="35">
        <f t="shared" si="8"/>
        <v>2.0620726159657599</v>
      </c>
      <c r="J154" s="74">
        <v>99.999662733770506</v>
      </c>
      <c r="K154" s="75">
        <f>((J154/H154)-1)*100</f>
        <v>-2.0207407407407785</v>
      </c>
    </row>
    <row r="155" spans="1:11" ht="12.95" customHeight="1" x14ac:dyDescent="0.25">
      <c r="A155" s="1"/>
      <c r="B155" s="9"/>
      <c r="C155" s="87"/>
      <c r="D155" s="29"/>
      <c r="E155" s="33"/>
      <c r="F155" s="32"/>
      <c r="G155" s="33"/>
      <c r="H155" s="36"/>
      <c r="I155" s="35"/>
      <c r="J155" s="75"/>
      <c r="K155" s="75"/>
    </row>
    <row r="156" spans="1:11" ht="12.95" customHeight="1" x14ac:dyDescent="0.25">
      <c r="A156" s="1"/>
      <c r="B156" s="17" t="s">
        <v>69</v>
      </c>
      <c r="C156" s="87">
        <v>100</v>
      </c>
      <c r="D156" s="29">
        <v>100</v>
      </c>
      <c r="E156" s="37" t="s">
        <v>6</v>
      </c>
      <c r="F156" s="32">
        <v>100</v>
      </c>
      <c r="G156" s="37" t="s">
        <v>6</v>
      </c>
      <c r="H156" s="34">
        <v>112.37342831624318</v>
      </c>
      <c r="I156" s="35">
        <f t="shared" si="8"/>
        <v>12.373428316243174</v>
      </c>
      <c r="J156" s="74">
        <v>107.71691453429899</v>
      </c>
      <c r="K156" s="75">
        <f>((J156/H156)-1)*100</f>
        <v>-4.1437854586404033</v>
      </c>
    </row>
    <row r="157" spans="1:11" ht="12.95" customHeight="1" x14ac:dyDescent="0.25">
      <c r="A157" s="1"/>
      <c r="B157" s="17"/>
      <c r="C157" s="87"/>
      <c r="D157" s="29"/>
      <c r="E157" s="33"/>
      <c r="F157" s="32"/>
      <c r="G157" s="33"/>
      <c r="H157" s="36"/>
      <c r="I157" s="35"/>
      <c r="J157" s="75"/>
      <c r="K157" s="75"/>
    </row>
    <row r="158" spans="1:11" ht="12.95" customHeight="1" x14ac:dyDescent="0.25">
      <c r="A158" s="1"/>
      <c r="B158" s="17" t="s">
        <v>70</v>
      </c>
      <c r="C158" s="87">
        <v>100</v>
      </c>
      <c r="D158" s="29">
        <v>100</v>
      </c>
      <c r="E158" s="37" t="s">
        <v>6</v>
      </c>
      <c r="F158" s="32">
        <v>100</v>
      </c>
      <c r="G158" s="37" t="s">
        <v>6</v>
      </c>
      <c r="H158" s="34">
        <v>99.1560426928271</v>
      </c>
      <c r="I158" s="35">
        <f t="shared" si="8"/>
        <v>-0.84395730717290451</v>
      </c>
      <c r="J158" s="74">
        <v>105.707846804865</v>
      </c>
      <c r="K158" s="75">
        <f>((J158/H158)-1)*100</f>
        <v>6.6075691749161169</v>
      </c>
    </row>
    <row r="159" spans="1:11" ht="12.95" customHeight="1" x14ac:dyDescent="0.25">
      <c r="A159" s="8"/>
      <c r="B159" s="23"/>
      <c r="C159" s="87"/>
      <c r="D159" s="29"/>
      <c r="E159" s="33"/>
      <c r="F159" s="32"/>
      <c r="G159" s="33"/>
      <c r="H159" s="34"/>
      <c r="I159" s="52"/>
      <c r="J159" s="69"/>
      <c r="K159" s="69"/>
    </row>
    <row r="160" spans="1:11" ht="15" customHeight="1" x14ac:dyDescent="0.25">
      <c r="A160" s="99" t="s">
        <v>71</v>
      </c>
      <c r="B160" s="100"/>
      <c r="C160" s="85">
        <v>100</v>
      </c>
      <c r="D160" s="48">
        <v>100.48721209303409</v>
      </c>
      <c r="E160" s="49">
        <f t="shared" si="6"/>
        <v>0.48721209303408397</v>
      </c>
      <c r="F160" s="50">
        <v>101.18150365124545</v>
      </c>
      <c r="G160" s="49">
        <f t="shared" si="7"/>
        <v>0.69092528666092612</v>
      </c>
      <c r="H160" s="51">
        <v>101.26614092059629</v>
      </c>
      <c r="I160" s="52">
        <f t="shared" si="8"/>
        <v>8.3648953906201307E-2</v>
      </c>
      <c r="J160" s="73">
        <v>96.040710635527503</v>
      </c>
      <c r="K160" s="70">
        <f>((J160/H160)-1)*100</f>
        <v>-5.1600961955942326</v>
      </c>
    </row>
    <row r="161" spans="1:11" ht="12.95" customHeight="1" x14ac:dyDescent="0.25">
      <c r="A161" s="1"/>
      <c r="B161" s="10"/>
      <c r="C161" s="87"/>
      <c r="D161" s="29"/>
      <c r="E161" s="33"/>
      <c r="F161" s="32"/>
      <c r="G161" s="33"/>
      <c r="H161" s="36"/>
      <c r="I161" s="52"/>
      <c r="J161" s="69"/>
      <c r="K161" s="69"/>
    </row>
    <row r="162" spans="1:11" ht="12.95" customHeight="1" x14ac:dyDescent="0.25">
      <c r="A162" s="1"/>
      <c r="B162" s="10" t="s">
        <v>72</v>
      </c>
      <c r="C162" s="87">
        <v>100</v>
      </c>
      <c r="D162" s="29">
        <v>100.9698674774741</v>
      </c>
      <c r="E162" s="33">
        <f t="shared" si="6"/>
        <v>0.96986747747409563</v>
      </c>
      <c r="F162" s="32">
        <v>102.85816957569807</v>
      </c>
      <c r="G162" s="33">
        <f t="shared" si="7"/>
        <v>1.8701639859488139</v>
      </c>
      <c r="H162" s="34">
        <v>107.0810842744542</v>
      </c>
      <c r="I162" s="35">
        <f t="shared" si="8"/>
        <v>4.1055705309321899</v>
      </c>
      <c r="J162" s="74">
        <v>105.403428764588</v>
      </c>
      <c r="K162" s="75">
        <f>((J162/H162)-1)*100</f>
        <v>-1.5667150937380137</v>
      </c>
    </row>
    <row r="163" spans="1:11" ht="12.95" customHeight="1" x14ac:dyDescent="0.25">
      <c r="A163" s="1"/>
      <c r="B163" s="14"/>
      <c r="C163" s="87"/>
      <c r="D163" s="29"/>
      <c r="E163" s="33"/>
      <c r="F163" s="32"/>
      <c r="G163" s="33"/>
      <c r="H163" s="36"/>
      <c r="I163" s="35"/>
      <c r="J163" s="75"/>
      <c r="K163" s="75"/>
    </row>
    <row r="164" spans="1:11" ht="12.95" customHeight="1" x14ac:dyDescent="0.25">
      <c r="A164" s="1"/>
      <c r="B164" s="17" t="s">
        <v>73</v>
      </c>
      <c r="C164" s="87">
        <v>100</v>
      </c>
      <c r="D164" s="29">
        <v>101.37589751104656</v>
      </c>
      <c r="E164" s="33">
        <f t="shared" si="6"/>
        <v>1.3758975110465643</v>
      </c>
      <c r="F164" s="32">
        <v>103.91438704858267</v>
      </c>
      <c r="G164" s="33">
        <f t="shared" si="7"/>
        <v>2.5040365608200998</v>
      </c>
      <c r="H164" s="34">
        <v>113.47910403545008</v>
      </c>
      <c r="I164" s="35">
        <f t="shared" si="8"/>
        <v>9.2044203488354839</v>
      </c>
      <c r="J164" s="74">
        <v>106.21975764948</v>
      </c>
      <c r="K164" s="75">
        <f>((J164/H164)-1)*100</f>
        <v>-6.3970776361631394</v>
      </c>
    </row>
    <row r="165" spans="1:11" ht="12.95" customHeight="1" x14ac:dyDescent="0.25">
      <c r="A165" s="1"/>
      <c r="B165" s="17"/>
      <c r="C165" s="87"/>
      <c r="D165" s="29"/>
      <c r="E165" s="33"/>
      <c r="F165" s="32"/>
      <c r="G165" s="33"/>
      <c r="H165" s="36"/>
      <c r="I165" s="35"/>
      <c r="J165" s="75"/>
      <c r="K165" s="75"/>
    </row>
    <row r="166" spans="1:11" ht="12.95" customHeight="1" x14ac:dyDescent="0.25">
      <c r="A166" s="1"/>
      <c r="B166" s="17" t="s">
        <v>74</v>
      </c>
      <c r="C166" s="87">
        <v>100</v>
      </c>
      <c r="D166" s="29">
        <v>100.69700310777321</v>
      </c>
      <c r="E166" s="33">
        <f t="shared" si="6"/>
        <v>0.69700310777320862</v>
      </c>
      <c r="F166" s="32">
        <v>101.3105777272024</v>
      </c>
      <c r="G166" s="33">
        <f t="shared" si="7"/>
        <v>0.60932758720981806</v>
      </c>
      <c r="H166" s="34">
        <v>101.68992332705164</v>
      </c>
      <c r="I166" s="35">
        <f t="shared" si="8"/>
        <v>0.37443829495347192</v>
      </c>
      <c r="J166" s="74">
        <v>103.904729861489</v>
      </c>
      <c r="K166" s="75">
        <f>((J166/H166)-1)*100</f>
        <v>2.1780000043014835</v>
      </c>
    </row>
    <row r="167" spans="1:11" ht="12.95" customHeight="1" x14ac:dyDescent="0.25">
      <c r="A167" s="1"/>
      <c r="B167" s="17"/>
      <c r="C167" s="87"/>
      <c r="D167" s="29"/>
      <c r="E167" s="33"/>
      <c r="F167" s="32"/>
      <c r="G167" s="33"/>
      <c r="H167" s="36"/>
      <c r="I167" s="35"/>
      <c r="J167" s="75"/>
      <c r="K167" s="75"/>
    </row>
    <row r="168" spans="1:11" ht="12.95" customHeight="1" x14ac:dyDescent="0.25">
      <c r="A168" s="1"/>
      <c r="B168" s="17" t="s">
        <v>75</v>
      </c>
      <c r="C168" s="87">
        <v>100</v>
      </c>
      <c r="D168" s="29">
        <v>100.62571216664817</v>
      </c>
      <c r="E168" s="33">
        <f t="shared" si="6"/>
        <v>0.62571216664817353</v>
      </c>
      <c r="F168" s="32">
        <v>106.85778530356859</v>
      </c>
      <c r="G168" s="33">
        <f t="shared" si="7"/>
        <v>6.193320775309763</v>
      </c>
      <c r="H168" s="34">
        <v>108.03531863165263</v>
      </c>
      <c r="I168" s="35">
        <f t="shared" si="8"/>
        <v>1.1019630668358094</v>
      </c>
      <c r="J168" s="74">
        <v>110.17429655594999</v>
      </c>
      <c r="K168" s="75">
        <f>((J168/H168)-1)*100</f>
        <v>1.9798876435864754</v>
      </c>
    </row>
    <row r="169" spans="1:11" ht="12.95" customHeight="1" x14ac:dyDescent="0.25">
      <c r="A169" s="1" t="s">
        <v>0</v>
      </c>
      <c r="B169" s="17"/>
      <c r="C169" s="87"/>
      <c r="D169" s="29"/>
      <c r="E169" s="33"/>
      <c r="F169" s="32"/>
      <c r="G169" s="33"/>
      <c r="H169" s="36"/>
      <c r="I169" s="35"/>
      <c r="J169" s="75"/>
      <c r="K169" s="75"/>
    </row>
    <row r="170" spans="1:11" ht="12.95" customHeight="1" x14ac:dyDescent="0.25">
      <c r="A170" s="107" t="s">
        <v>76</v>
      </c>
      <c r="B170" s="107"/>
      <c r="C170" s="87">
        <v>100</v>
      </c>
      <c r="D170" s="29">
        <v>100.47773812341418</v>
      </c>
      <c r="E170" s="33">
        <f t="shared" si="6"/>
        <v>0.4777381234141842</v>
      </c>
      <c r="F170" s="32">
        <v>101.14859262913095</v>
      </c>
      <c r="G170" s="33">
        <f t="shared" si="7"/>
        <v>0.66766481635243125</v>
      </c>
      <c r="H170" s="34">
        <v>101.15200027604541</v>
      </c>
      <c r="I170" s="35">
        <f t="shared" si="8"/>
        <v>3.3689513871504317E-3</v>
      </c>
      <c r="J170" s="74">
        <v>95.856638371932704</v>
      </c>
      <c r="K170" s="75">
        <f>((J170/H170)-1)*100</f>
        <v>-5.2350540668119061</v>
      </c>
    </row>
    <row r="171" spans="1:11" ht="12.95" customHeight="1" x14ac:dyDescent="0.25">
      <c r="A171" s="1" t="s">
        <v>0</v>
      </c>
      <c r="B171" s="17"/>
      <c r="C171" s="87"/>
      <c r="D171" s="29"/>
      <c r="E171" s="33"/>
      <c r="F171" s="32"/>
      <c r="G171" s="33"/>
      <c r="H171" s="36"/>
      <c r="I171" s="35"/>
      <c r="J171" s="75"/>
      <c r="K171" s="75"/>
    </row>
    <row r="172" spans="1:11" ht="12.95" customHeight="1" x14ac:dyDescent="0.25">
      <c r="A172" s="1"/>
      <c r="B172" s="17" t="s">
        <v>77</v>
      </c>
      <c r="C172" s="87">
        <v>100</v>
      </c>
      <c r="D172" s="29">
        <v>102.30326427872805</v>
      </c>
      <c r="E172" s="33">
        <f t="shared" si="6"/>
        <v>2.3032642787280455</v>
      </c>
      <c r="F172" s="32">
        <v>110.79054997897289</v>
      </c>
      <c r="G172" s="33">
        <f t="shared" si="7"/>
        <v>8.2962022376148248</v>
      </c>
      <c r="H172" s="34">
        <v>110.57131433660265</v>
      </c>
      <c r="I172" s="35">
        <f t="shared" si="8"/>
        <v>-0.19788298046344854</v>
      </c>
      <c r="J172" s="74">
        <v>112.341417879511</v>
      </c>
      <c r="K172" s="75">
        <f>((J172/H172)-1)*100</f>
        <v>1.6008704911653515</v>
      </c>
    </row>
    <row r="173" spans="1:11" ht="12.95" customHeight="1" x14ac:dyDescent="0.25">
      <c r="A173" s="1"/>
      <c r="B173" s="17"/>
      <c r="C173" s="87"/>
      <c r="D173" s="29"/>
      <c r="E173" s="33"/>
      <c r="F173" s="32"/>
      <c r="G173" s="33"/>
      <c r="H173" s="36"/>
      <c r="I173" s="35"/>
      <c r="J173" s="75"/>
      <c r="K173" s="75"/>
    </row>
    <row r="174" spans="1:11" ht="12.95" customHeight="1" x14ac:dyDescent="0.25">
      <c r="A174" s="1"/>
      <c r="B174" s="17" t="s">
        <v>78</v>
      </c>
      <c r="C174" s="87">
        <v>100</v>
      </c>
      <c r="D174" s="29">
        <v>102.57863954485835</v>
      </c>
      <c r="E174" s="33">
        <f t="shared" si="6"/>
        <v>2.5786395448583521</v>
      </c>
      <c r="F174" s="32">
        <v>110.80116798680477</v>
      </c>
      <c r="G174" s="33">
        <f t="shared" si="7"/>
        <v>8.0158291028520132</v>
      </c>
      <c r="H174" s="34">
        <v>110.86744790008231</v>
      </c>
      <c r="I174" s="35">
        <f t="shared" si="8"/>
        <v>5.981878574188304E-2</v>
      </c>
      <c r="J174" s="74">
        <v>107.07033989838401</v>
      </c>
      <c r="K174" s="75">
        <f>((J174/H174)-1)*100</f>
        <v>-3.424907918075637</v>
      </c>
    </row>
    <row r="175" spans="1:11" ht="12.95" customHeight="1" x14ac:dyDescent="0.25">
      <c r="A175" s="1"/>
      <c r="B175" s="17"/>
      <c r="C175" s="87"/>
      <c r="D175" s="29"/>
      <c r="E175" s="33"/>
      <c r="F175" s="32"/>
      <c r="G175" s="33"/>
      <c r="H175" s="36"/>
      <c r="I175" s="35"/>
      <c r="J175" s="75"/>
      <c r="K175" s="75"/>
    </row>
    <row r="176" spans="1:11" ht="12.95" customHeight="1" x14ac:dyDescent="0.25">
      <c r="A176" s="1"/>
      <c r="B176" s="9" t="s">
        <v>79</v>
      </c>
      <c r="C176" s="87">
        <v>100</v>
      </c>
      <c r="D176" s="29">
        <v>99.451786482550503</v>
      </c>
      <c r="E176" s="33">
        <f t="shared" si="6"/>
        <v>-0.54821351744949176</v>
      </c>
      <c r="F176" s="32">
        <v>108.85408937442733</v>
      </c>
      <c r="G176" s="33">
        <f t="shared" si="7"/>
        <v>9.4541317199229304</v>
      </c>
      <c r="H176" s="34">
        <v>110.31276122013919</v>
      </c>
      <c r="I176" s="35">
        <f t="shared" si="8"/>
        <v>1.340024848027932</v>
      </c>
      <c r="J176" s="74">
        <v>111.211965965448</v>
      </c>
      <c r="K176" s="75">
        <f>((J176/H176)-1)*100</f>
        <v>0.81514118163932281</v>
      </c>
    </row>
    <row r="177" spans="1:11" ht="12.95" customHeight="1" x14ac:dyDescent="0.25">
      <c r="A177" s="1"/>
      <c r="B177" s="17"/>
      <c r="C177" s="87"/>
      <c r="D177" s="29"/>
      <c r="E177" s="33"/>
      <c r="F177" s="32"/>
      <c r="G177" s="33"/>
      <c r="H177" s="36"/>
      <c r="I177" s="35"/>
      <c r="J177" s="75"/>
      <c r="K177" s="75"/>
    </row>
    <row r="178" spans="1:11" ht="12.95" customHeight="1" x14ac:dyDescent="0.25">
      <c r="A178" s="1"/>
      <c r="B178" s="17" t="s">
        <v>80</v>
      </c>
      <c r="C178" s="87">
        <v>100</v>
      </c>
      <c r="D178" s="29">
        <v>100</v>
      </c>
      <c r="E178" s="37" t="s">
        <v>6</v>
      </c>
      <c r="F178" s="32">
        <v>106.68774268375259</v>
      </c>
      <c r="G178" s="33">
        <f t="shared" si="7"/>
        <v>6.6877426837525844</v>
      </c>
      <c r="H178" s="34">
        <v>107.24424159496806</v>
      </c>
      <c r="I178" s="35">
        <f t="shared" si="8"/>
        <v>0.52161466464339945</v>
      </c>
      <c r="J178" s="74">
        <v>105.912231620816</v>
      </c>
      <c r="K178" s="75">
        <f>((J178/H178)-1)*100</f>
        <v>-1.2420340284401421</v>
      </c>
    </row>
    <row r="179" spans="1:11" ht="12.95" customHeight="1" x14ac:dyDescent="0.25">
      <c r="A179" s="1"/>
      <c r="B179" s="17"/>
      <c r="C179" s="87"/>
      <c r="D179" s="29"/>
      <c r="E179" s="33"/>
      <c r="F179" s="32"/>
      <c r="G179" s="33"/>
      <c r="H179" s="36"/>
      <c r="I179" s="35"/>
      <c r="J179" s="75"/>
      <c r="K179" s="75"/>
    </row>
    <row r="180" spans="1:11" ht="12.95" customHeight="1" x14ac:dyDescent="0.25">
      <c r="A180" s="1"/>
      <c r="B180" s="17" t="s">
        <v>81</v>
      </c>
      <c r="C180" s="87">
        <v>100</v>
      </c>
      <c r="D180" s="29">
        <v>100</v>
      </c>
      <c r="E180" s="37" t="s">
        <v>6</v>
      </c>
      <c r="F180" s="32">
        <v>107.42840007451515</v>
      </c>
      <c r="G180" s="33">
        <f t="shared" ref="G180:G237" si="9">(F180/D180-1)*100</f>
        <v>7.4284000745151513</v>
      </c>
      <c r="H180" s="34">
        <v>108.99105844432677</v>
      </c>
      <c r="I180" s="35">
        <f t="shared" si="8"/>
        <v>1.4546045261101481</v>
      </c>
      <c r="J180" s="74">
        <v>110.575562155331</v>
      </c>
      <c r="K180" s="75">
        <f>((J180/H180)-1)*100</f>
        <v>1.4537923877614212</v>
      </c>
    </row>
    <row r="181" spans="1:11" ht="12.95" customHeight="1" x14ac:dyDescent="0.25">
      <c r="A181" s="1"/>
      <c r="B181" s="17"/>
      <c r="C181" s="87"/>
      <c r="D181" s="29"/>
      <c r="E181" s="33"/>
      <c r="F181" s="32"/>
      <c r="G181" s="33"/>
      <c r="H181" s="36"/>
      <c r="I181" s="35"/>
      <c r="J181" s="75"/>
      <c r="K181" s="75"/>
    </row>
    <row r="182" spans="1:11" ht="12.95" customHeight="1" x14ac:dyDescent="0.25">
      <c r="A182" s="1"/>
      <c r="B182" s="17" t="s">
        <v>82</v>
      </c>
      <c r="C182" s="87">
        <v>100</v>
      </c>
      <c r="D182" s="29">
        <v>101.58692553689008</v>
      </c>
      <c r="E182" s="33">
        <f t="shared" ref="E182:E237" si="10">(D182/C182-1)*100</f>
        <v>1.5869255368900825</v>
      </c>
      <c r="F182" s="32">
        <v>101.60509237760039</v>
      </c>
      <c r="G182" s="33">
        <f t="shared" si="9"/>
        <v>1.7883050022726721E-2</v>
      </c>
      <c r="H182" s="34">
        <v>101.60509237760039</v>
      </c>
      <c r="I182" s="35">
        <f t="shared" si="8"/>
        <v>0</v>
      </c>
      <c r="J182" s="74">
        <v>100.818560008044</v>
      </c>
      <c r="K182" s="75">
        <f>((J182/H182)-1)*100</f>
        <v>-0.774107233359278</v>
      </c>
    </row>
    <row r="183" spans="1:11" ht="12.95" customHeight="1" x14ac:dyDescent="0.25">
      <c r="A183" s="1"/>
      <c r="B183" s="17"/>
      <c r="C183" s="87"/>
      <c r="D183" s="29"/>
      <c r="E183" s="33"/>
      <c r="F183" s="32"/>
      <c r="G183" s="33"/>
      <c r="H183" s="36"/>
      <c r="I183" s="35"/>
      <c r="J183" s="75"/>
      <c r="K183" s="75"/>
    </row>
    <row r="184" spans="1:11" ht="12.95" customHeight="1" x14ac:dyDescent="0.25">
      <c r="A184" s="1"/>
      <c r="B184" s="17" t="s">
        <v>83</v>
      </c>
      <c r="C184" s="87">
        <v>100</v>
      </c>
      <c r="D184" s="29">
        <v>100</v>
      </c>
      <c r="E184" s="37" t="s">
        <v>6</v>
      </c>
      <c r="F184" s="32">
        <v>101.69178091065125</v>
      </c>
      <c r="G184" s="33">
        <f t="shared" si="9"/>
        <v>1.6917809106512527</v>
      </c>
      <c r="H184" s="34">
        <v>101.83548249195206</v>
      </c>
      <c r="I184" s="35">
        <f t="shared" si="8"/>
        <v>0.14131091029576659</v>
      </c>
      <c r="J184" s="74">
        <v>101.94838893614801</v>
      </c>
      <c r="K184" s="75">
        <f>((J184/H184)-1)*100</f>
        <v>0.11087141871681805</v>
      </c>
    </row>
    <row r="185" spans="1:11" ht="12.95" customHeight="1" x14ac:dyDescent="0.25">
      <c r="A185" s="1"/>
      <c r="B185" s="17"/>
      <c r="C185" s="87"/>
      <c r="D185" s="29"/>
      <c r="E185" s="33"/>
      <c r="F185" s="32"/>
      <c r="G185" s="33"/>
      <c r="H185" s="36"/>
      <c r="I185" s="35"/>
      <c r="J185" s="75"/>
      <c r="K185" s="75"/>
    </row>
    <row r="186" spans="1:11" ht="12.95" customHeight="1" x14ac:dyDescent="0.25">
      <c r="A186" s="1"/>
      <c r="B186" s="17" t="s">
        <v>84</v>
      </c>
      <c r="C186" s="87">
        <v>100</v>
      </c>
      <c r="D186" s="29">
        <v>100</v>
      </c>
      <c r="E186" s="37" t="s">
        <v>6</v>
      </c>
      <c r="F186" s="32">
        <v>103.84988203702208</v>
      </c>
      <c r="G186" s="33">
        <f t="shared" si="9"/>
        <v>3.8498820370220788</v>
      </c>
      <c r="H186" s="34">
        <v>104.71831782483154</v>
      </c>
      <c r="I186" s="35">
        <f t="shared" si="8"/>
        <v>0.83624147738547983</v>
      </c>
      <c r="J186" s="74">
        <v>109.324294640937</v>
      </c>
      <c r="K186" s="75">
        <f>((J186/H186)-1)*100</f>
        <v>4.3984442376262534</v>
      </c>
    </row>
    <row r="187" spans="1:11" ht="12.95" customHeight="1" x14ac:dyDescent="0.25">
      <c r="A187" s="1"/>
      <c r="B187" s="17"/>
      <c r="C187" s="87"/>
      <c r="D187" s="29"/>
      <c r="E187" s="33"/>
      <c r="F187" s="32"/>
      <c r="G187" s="33"/>
      <c r="H187" s="36"/>
      <c r="I187" s="35"/>
      <c r="J187" s="75"/>
      <c r="K187" s="75"/>
    </row>
    <row r="188" spans="1:11" ht="12.95" customHeight="1" x14ac:dyDescent="0.25">
      <c r="A188" s="1"/>
      <c r="B188" s="17" t="s">
        <v>85</v>
      </c>
      <c r="C188" s="87">
        <v>100</v>
      </c>
      <c r="D188" s="29">
        <v>100.72251539660837</v>
      </c>
      <c r="E188" s="33">
        <f t="shared" si="10"/>
        <v>0.72251539660836972</v>
      </c>
      <c r="F188" s="32">
        <v>100.72251539660837</v>
      </c>
      <c r="G188" s="33">
        <f t="shared" si="9"/>
        <v>0</v>
      </c>
      <c r="H188" s="34">
        <v>100.72251539660837</v>
      </c>
      <c r="I188" s="35">
        <f t="shared" si="8"/>
        <v>0</v>
      </c>
      <c r="J188" s="74">
        <v>94.488822073525597</v>
      </c>
      <c r="K188" s="75">
        <f>((J188/H188)-1)*100</f>
        <v>-6.1889770112837024</v>
      </c>
    </row>
    <row r="189" spans="1:11" ht="12.95" customHeight="1" x14ac:dyDescent="0.25">
      <c r="A189" s="1"/>
      <c r="B189" s="17"/>
      <c r="C189" s="87"/>
      <c r="D189" s="29"/>
      <c r="E189" s="33"/>
      <c r="F189" s="32"/>
      <c r="G189" s="33"/>
      <c r="H189" s="36"/>
      <c r="I189" s="35"/>
      <c r="J189" s="75"/>
      <c r="K189" s="75"/>
    </row>
    <row r="190" spans="1:11" ht="12.95" customHeight="1" x14ac:dyDescent="0.25">
      <c r="A190" s="1"/>
      <c r="B190" s="17" t="s">
        <v>86</v>
      </c>
      <c r="C190" s="87">
        <v>100</v>
      </c>
      <c r="D190" s="29">
        <v>100</v>
      </c>
      <c r="E190" s="37" t="s">
        <v>6</v>
      </c>
      <c r="F190" s="32">
        <v>101.48836442476346</v>
      </c>
      <c r="G190" s="33">
        <f t="shared" si="9"/>
        <v>1.4883644247634553</v>
      </c>
      <c r="H190" s="34">
        <v>101.48836442476346</v>
      </c>
      <c r="I190" s="35">
        <f t="shared" si="8"/>
        <v>0</v>
      </c>
      <c r="J190" s="74">
        <v>96.915555093400997</v>
      </c>
      <c r="K190" s="75">
        <f>((J190/H190)-1)*100</f>
        <v>-4.5057473901379375</v>
      </c>
    </row>
    <row r="191" spans="1:11" ht="12.95" customHeight="1" x14ac:dyDescent="0.25">
      <c r="A191" s="1"/>
      <c r="B191" s="17"/>
      <c r="C191" s="87"/>
      <c r="D191" s="29"/>
      <c r="E191" s="33"/>
      <c r="F191" s="32"/>
      <c r="G191" s="33"/>
      <c r="H191" s="36"/>
      <c r="I191" s="35"/>
      <c r="J191" s="75"/>
      <c r="K191" s="75"/>
    </row>
    <row r="192" spans="1:11" ht="12.95" customHeight="1" x14ac:dyDescent="0.25">
      <c r="A192" s="1"/>
      <c r="B192" s="17" t="s">
        <v>87</v>
      </c>
      <c r="C192" s="87">
        <v>100</v>
      </c>
      <c r="D192" s="29">
        <v>96.919370438923309</v>
      </c>
      <c r="E192" s="33">
        <f t="shared" si="10"/>
        <v>-3.0806295610766865</v>
      </c>
      <c r="F192" s="32">
        <v>96.919370438923309</v>
      </c>
      <c r="G192" s="37" t="s">
        <v>6</v>
      </c>
      <c r="H192" s="34">
        <v>96.919370438923309</v>
      </c>
      <c r="I192" s="35">
        <f t="shared" si="8"/>
        <v>0</v>
      </c>
      <c r="J192" s="74">
        <v>97.642044043298696</v>
      </c>
      <c r="K192" s="75">
        <f>((J192/H192)-1)*100</f>
        <v>0.74564413811457619</v>
      </c>
    </row>
    <row r="193" spans="1:11" ht="12.95" customHeight="1" x14ac:dyDescent="0.25">
      <c r="A193" s="1"/>
      <c r="B193" s="5"/>
      <c r="C193" s="87"/>
      <c r="D193" s="29"/>
      <c r="E193" s="33"/>
      <c r="F193" s="32"/>
      <c r="G193" s="33"/>
      <c r="H193" s="36"/>
      <c r="I193" s="35"/>
      <c r="J193" s="75"/>
      <c r="K193" s="75"/>
    </row>
    <row r="194" spans="1:11" ht="12.95" customHeight="1" x14ac:dyDescent="0.25">
      <c r="A194" s="1"/>
      <c r="B194" s="17" t="s">
        <v>88</v>
      </c>
      <c r="C194" s="87">
        <v>100</v>
      </c>
      <c r="D194" s="29">
        <v>100</v>
      </c>
      <c r="E194" s="37" t="s">
        <v>6</v>
      </c>
      <c r="F194" s="32">
        <v>100</v>
      </c>
      <c r="G194" s="37" t="s">
        <v>6</v>
      </c>
      <c r="H194" s="34">
        <v>100</v>
      </c>
      <c r="I194" s="35">
        <f t="shared" si="8"/>
        <v>0</v>
      </c>
      <c r="J194" s="74">
        <v>106.26585691826099</v>
      </c>
      <c r="K194" s="75">
        <f>((J194/H194)-1)*100</f>
        <v>6.2658569182610035</v>
      </c>
    </row>
    <row r="195" spans="1:11" ht="12.95" customHeight="1" x14ac:dyDescent="0.25">
      <c r="A195" s="1"/>
      <c r="B195" s="5"/>
      <c r="C195" s="87"/>
      <c r="D195" s="29"/>
      <c r="E195" s="33"/>
      <c r="F195" s="32"/>
      <c r="G195" s="33"/>
      <c r="H195" s="36"/>
      <c r="I195" s="52"/>
      <c r="J195" s="69"/>
      <c r="K195" s="69"/>
    </row>
    <row r="196" spans="1:11" ht="16.7" customHeight="1" x14ac:dyDescent="0.25">
      <c r="A196" s="99" t="s">
        <v>89</v>
      </c>
      <c r="B196" s="100"/>
      <c r="C196" s="85">
        <v>100</v>
      </c>
      <c r="D196" s="48">
        <v>105.38341978176045</v>
      </c>
      <c r="E196" s="49">
        <f t="shared" si="10"/>
        <v>5.3834197817604457</v>
      </c>
      <c r="F196" s="50">
        <v>109.35123780763662</v>
      </c>
      <c r="G196" s="49">
        <f t="shared" si="9"/>
        <v>3.7651255141398554</v>
      </c>
      <c r="H196" s="51">
        <v>111.05803438292324</v>
      </c>
      <c r="I196" s="52">
        <f t="shared" si="8"/>
        <v>1.5608388249697791</v>
      </c>
      <c r="J196" s="73">
        <v>112.853070952563</v>
      </c>
      <c r="K196" s="70">
        <f>((J196/H196)-1)*100</f>
        <v>1.6163050063091822</v>
      </c>
    </row>
    <row r="197" spans="1:11" ht="12" customHeight="1" x14ac:dyDescent="0.25">
      <c r="A197" s="1"/>
      <c r="B197" s="10"/>
      <c r="C197" s="87"/>
      <c r="D197" s="29"/>
      <c r="E197" s="33"/>
      <c r="F197" s="32"/>
      <c r="G197" s="33"/>
      <c r="H197" s="36"/>
      <c r="I197" s="52"/>
      <c r="J197" s="69"/>
      <c r="K197" s="69"/>
    </row>
    <row r="198" spans="1:11" ht="11.25" customHeight="1" x14ac:dyDescent="0.25">
      <c r="A198" s="1"/>
      <c r="B198" s="10" t="s">
        <v>90</v>
      </c>
      <c r="C198" s="87">
        <v>100</v>
      </c>
      <c r="D198" s="29">
        <v>102.30403259803103</v>
      </c>
      <c r="E198" s="33">
        <f t="shared" si="10"/>
        <v>2.304032598031025</v>
      </c>
      <c r="F198" s="32">
        <v>105.67479848677708</v>
      </c>
      <c r="G198" s="33">
        <f t="shared" si="9"/>
        <v>3.2948514375678029</v>
      </c>
      <c r="H198" s="34">
        <v>107.55098493586846</v>
      </c>
      <c r="I198" s="35">
        <f t="shared" si="8"/>
        <v>1.7754341394141893</v>
      </c>
      <c r="J198" s="74">
        <v>107.94250636692</v>
      </c>
      <c r="K198" s="75">
        <f>((J198/H198)-1)*100</f>
        <v>0.36403332920196263</v>
      </c>
    </row>
    <row r="199" spans="1:11" ht="12.95" customHeight="1" x14ac:dyDescent="0.25">
      <c r="A199" s="1"/>
      <c r="B199" s="22"/>
      <c r="C199" s="87"/>
      <c r="D199" s="29"/>
      <c r="E199" s="33"/>
      <c r="F199" s="32"/>
      <c r="G199" s="33"/>
      <c r="H199" s="36"/>
      <c r="I199" s="35"/>
      <c r="J199" s="75"/>
      <c r="K199" s="75"/>
    </row>
    <row r="200" spans="1:11" ht="11.25" customHeight="1" x14ac:dyDescent="0.25">
      <c r="A200" s="1"/>
      <c r="B200" s="10" t="s">
        <v>91</v>
      </c>
      <c r="C200" s="87">
        <v>100</v>
      </c>
      <c r="D200" s="29">
        <v>101.20413880770485</v>
      </c>
      <c r="E200" s="33">
        <f t="shared" si="10"/>
        <v>1.2041388077048465</v>
      </c>
      <c r="F200" s="32">
        <v>102.08840859896715</v>
      </c>
      <c r="G200" s="33">
        <f t="shared" si="9"/>
        <v>0.87374864474907277</v>
      </c>
      <c r="H200" s="34">
        <v>104.84583791007213</v>
      </c>
      <c r="I200" s="35">
        <f t="shared" si="8"/>
        <v>2.7010209571754373</v>
      </c>
      <c r="J200" s="74">
        <v>105.115533308496</v>
      </c>
      <c r="K200" s="75">
        <f>((J200/H200)-1)*100</f>
        <v>0.25723042878935676</v>
      </c>
    </row>
    <row r="201" spans="1:11" ht="12.95" customHeight="1" x14ac:dyDescent="0.25">
      <c r="A201" s="1"/>
      <c r="B201" s="10"/>
      <c r="C201" s="87"/>
      <c r="D201" s="29"/>
      <c r="E201" s="33"/>
      <c r="F201" s="32"/>
      <c r="G201" s="33"/>
      <c r="H201" s="36"/>
      <c r="I201" s="35"/>
      <c r="J201" s="75"/>
      <c r="K201" s="75"/>
    </row>
    <row r="202" spans="1:11" ht="12.95" customHeight="1" x14ac:dyDescent="0.25">
      <c r="A202" s="1"/>
      <c r="B202" s="10" t="s">
        <v>92</v>
      </c>
      <c r="C202" s="87">
        <v>100</v>
      </c>
      <c r="D202" s="29">
        <v>100</v>
      </c>
      <c r="E202" s="37" t="s">
        <v>6</v>
      </c>
      <c r="F202" s="32">
        <v>97.885698998461507</v>
      </c>
      <c r="G202" s="33">
        <f t="shared" si="9"/>
        <v>-2.1143010015384878</v>
      </c>
      <c r="H202" s="34">
        <v>102.97472808575949</v>
      </c>
      <c r="I202" s="35">
        <f t="shared" ref="I202:I264" si="11">(H202/F202-1)*100</f>
        <v>5.1989505508644118</v>
      </c>
      <c r="J202" s="74">
        <v>106.01808387948201</v>
      </c>
      <c r="K202" s="75">
        <f>((J202/H202)-1)*100</f>
        <v>2.9554395047180382</v>
      </c>
    </row>
    <row r="203" spans="1:11" ht="12.95" customHeight="1" x14ac:dyDescent="0.25">
      <c r="A203" s="1"/>
      <c r="B203" s="14"/>
      <c r="C203" s="87"/>
      <c r="D203" s="29"/>
      <c r="E203" s="33"/>
      <c r="F203" s="32"/>
      <c r="G203" s="33"/>
      <c r="H203" s="36"/>
      <c r="I203" s="35"/>
      <c r="J203" s="75"/>
      <c r="K203" s="75"/>
    </row>
    <row r="204" spans="1:11" ht="12.95" customHeight="1" x14ac:dyDescent="0.25">
      <c r="A204" s="1"/>
      <c r="B204" s="17" t="s">
        <v>93</v>
      </c>
      <c r="C204" s="87">
        <v>100</v>
      </c>
      <c r="D204" s="29">
        <v>103.23430412150014</v>
      </c>
      <c r="E204" s="33">
        <f t="shared" si="10"/>
        <v>3.2343041215001422</v>
      </c>
      <c r="F204" s="32">
        <v>105.22847900979784</v>
      </c>
      <c r="G204" s="33">
        <f t="shared" si="9"/>
        <v>1.9316979033933146</v>
      </c>
      <c r="H204" s="34">
        <v>105.54135938306617</v>
      </c>
      <c r="I204" s="35">
        <f t="shared" si="11"/>
        <v>0.29733431121738985</v>
      </c>
      <c r="J204" s="74">
        <v>109.433275108286</v>
      </c>
      <c r="K204" s="75">
        <f>((J204/H204)-1)*100</f>
        <v>3.6875739975017696</v>
      </c>
    </row>
    <row r="205" spans="1:11" ht="12.95" customHeight="1" x14ac:dyDescent="0.25">
      <c r="A205" s="1"/>
      <c r="B205" s="17"/>
      <c r="C205" s="87"/>
      <c r="D205" s="29"/>
      <c r="E205" s="33"/>
      <c r="F205" s="32"/>
      <c r="G205" s="33"/>
      <c r="H205" s="36"/>
      <c r="I205" s="35"/>
      <c r="J205" s="75"/>
      <c r="K205" s="75"/>
    </row>
    <row r="206" spans="1:11" ht="12.95" customHeight="1" x14ac:dyDescent="0.25">
      <c r="A206" s="1"/>
      <c r="B206" s="16" t="s">
        <v>94</v>
      </c>
      <c r="C206" s="87">
        <v>100</v>
      </c>
      <c r="D206" s="29">
        <v>100.52405883529478</v>
      </c>
      <c r="E206" s="33">
        <f t="shared" si="10"/>
        <v>0.52405883529478281</v>
      </c>
      <c r="F206" s="32">
        <v>101.23805956855287</v>
      </c>
      <c r="G206" s="33">
        <f t="shared" si="9"/>
        <v>0.71027845625291075</v>
      </c>
      <c r="H206" s="34">
        <v>104.73845486070414</v>
      </c>
      <c r="I206" s="35">
        <f t="shared" si="11"/>
        <v>3.4575882894920529</v>
      </c>
      <c r="J206" s="74">
        <v>103.370878543953</v>
      </c>
      <c r="K206" s="75">
        <f>((J206/H206)-1)*100</f>
        <v>-1.3057060260913134</v>
      </c>
    </row>
    <row r="207" spans="1:11" ht="12.95" customHeight="1" x14ac:dyDescent="0.25">
      <c r="A207" s="1"/>
      <c r="B207" s="17"/>
      <c r="C207" s="87"/>
      <c r="D207" s="29"/>
      <c r="E207" s="33"/>
      <c r="F207" s="32"/>
      <c r="G207" s="33"/>
      <c r="H207" s="36"/>
      <c r="I207" s="35"/>
      <c r="J207" s="75"/>
      <c r="K207" s="75"/>
    </row>
    <row r="208" spans="1:11" ht="12" customHeight="1" x14ac:dyDescent="0.25">
      <c r="A208" s="1"/>
      <c r="B208" s="10" t="s">
        <v>95</v>
      </c>
      <c r="C208" s="87">
        <v>100</v>
      </c>
      <c r="D208" s="29">
        <v>102.88363650728212</v>
      </c>
      <c r="E208" s="33">
        <f t="shared" si="10"/>
        <v>2.8836365072821168</v>
      </c>
      <c r="F208" s="32">
        <v>107.56469514530525</v>
      </c>
      <c r="G208" s="33">
        <f t="shared" si="9"/>
        <v>4.5498572921183644</v>
      </c>
      <c r="H208" s="34">
        <v>108.97649874914819</v>
      </c>
      <c r="I208" s="35">
        <f t="shared" si="11"/>
        <v>1.3125157859052106</v>
      </c>
      <c r="J208" s="74">
        <v>109.432218055832</v>
      </c>
      <c r="K208" s="75">
        <f>((J208/H208)-1)*100</f>
        <v>0.41818127019552787</v>
      </c>
    </row>
    <row r="209" spans="1:11" ht="12.95" customHeight="1" x14ac:dyDescent="0.25">
      <c r="A209" s="1"/>
      <c r="B209" s="17"/>
      <c r="C209" s="87"/>
      <c r="D209" s="29"/>
      <c r="E209" s="33"/>
      <c r="F209" s="32"/>
      <c r="G209" s="33"/>
      <c r="H209" s="36"/>
      <c r="I209" s="35"/>
      <c r="J209" s="75"/>
      <c r="K209" s="75"/>
    </row>
    <row r="210" spans="1:11" ht="12" customHeight="1" x14ac:dyDescent="0.25">
      <c r="A210" s="1"/>
      <c r="B210" s="17" t="s">
        <v>96</v>
      </c>
      <c r="C210" s="87">
        <v>100</v>
      </c>
      <c r="D210" s="29">
        <v>101.72303163758336</v>
      </c>
      <c r="E210" s="33">
        <f t="shared" si="10"/>
        <v>1.723031637583361</v>
      </c>
      <c r="F210" s="32">
        <v>104.54270543655421</v>
      </c>
      <c r="G210" s="33">
        <f t="shared" si="9"/>
        <v>2.7719128633687751</v>
      </c>
      <c r="H210" s="34">
        <v>106.44642239564411</v>
      </c>
      <c r="I210" s="35">
        <f t="shared" si="11"/>
        <v>1.8209945410732065</v>
      </c>
      <c r="J210" s="74">
        <v>108.192231270733</v>
      </c>
      <c r="K210" s="75">
        <f>((J210/H210)-1)*100</f>
        <v>1.6400822458833009</v>
      </c>
    </row>
    <row r="211" spans="1:11" ht="12.95" customHeight="1" x14ac:dyDescent="0.25">
      <c r="A211" s="1"/>
      <c r="B211" s="17"/>
      <c r="C211" s="87"/>
      <c r="D211" s="29"/>
      <c r="E211" s="33"/>
      <c r="F211" s="32"/>
      <c r="G211" s="33"/>
      <c r="H211" s="36"/>
      <c r="I211" s="35"/>
      <c r="J211" s="75"/>
      <c r="K211" s="75"/>
    </row>
    <row r="212" spans="1:11" ht="12" customHeight="1" x14ac:dyDescent="0.25">
      <c r="A212" s="1"/>
      <c r="B212" s="17" t="s">
        <v>97</v>
      </c>
      <c r="C212" s="87">
        <v>100</v>
      </c>
      <c r="D212" s="29">
        <v>101.80451469033234</v>
      </c>
      <c r="E212" s="33">
        <f t="shared" si="10"/>
        <v>1.8045146903323372</v>
      </c>
      <c r="F212" s="32">
        <v>101.52783379391215</v>
      </c>
      <c r="G212" s="33">
        <f t="shared" si="9"/>
        <v>-0.27177664690195558</v>
      </c>
      <c r="H212" s="34">
        <v>105.34853850193606</v>
      </c>
      <c r="I212" s="35">
        <f t="shared" si="11"/>
        <v>3.7632091272423063</v>
      </c>
      <c r="J212" s="74">
        <v>107.075826609659</v>
      </c>
      <c r="K212" s="75">
        <f>((J212/H212)-1)*100</f>
        <v>1.6395938019502676</v>
      </c>
    </row>
    <row r="213" spans="1:11" ht="12.95" customHeight="1" x14ac:dyDescent="0.25">
      <c r="A213" s="1"/>
      <c r="B213" s="17"/>
      <c r="C213" s="87"/>
      <c r="D213" s="29"/>
      <c r="E213" s="33"/>
      <c r="F213" s="32"/>
      <c r="G213" s="33"/>
      <c r="H213" s="36"/>
      <c r="I213" s="35"/>
      <c r="J213" s="75"/>
      <c r="K213" s="75"/>
    </row>
    <row r="214" spans="1:11" ht="12" customHeight="1" x14ac:dyDescent="0.25">
      <c r="A214" s="1"/>
      <c r="B214" s="17" t="s">
        <v>98</v>
      </c>
      <c r="C214" s="87">
        <v>100</v>
      </c>
      <c r="D214" s="29">
        <v>99.781857969727938</v>
      </c>
      <c r="E214" s="33">
        <f t="shared" si="10"/>
        <v>-0.21814203027206158</v>
      </c>
      <c r="F214" s="32">
        <v>105.0687597836113</v>
      </c>
      <c r="G214" s="33">
        <f t="shared" si="9"/>
        <v>5.2984599820613765</v>
      </c>
      <c r="H214" s="34">
        <v>106.65108480439795</v>
      </c>
      <c r="I214" s="35">
        <f t="shared" si="11"/>
        <v>1.5059900050647279</v>
      </c>
      <c r="J214" s="74">
        <v>111.32555148047599</v>
      </c>
      <c r="K214" s="75">
        <f>((J214/H214)-1)*100</f>
        <v>4.3829527703831417</v>
      </c>
    </row>
    <row r="215" spans="1:11" ht="12.95" customHeight="1" x14ac:dyDescent="0.25">
      <c r="A215" s="1"/>
      <c r="B215" s="17"/>
      <c r="C215" s="87"/>
      <c r="D215" s="29"/>
      <c r="E215" s="33"/>
      <c r="F215" s="32"/>
      <c r="G215" s="33"/>
      <c r="H215" s="36"/>
      <c r="I215" s="35"/>
      <c r="J215" s="75"/>
      <c r="K215" s="75"/>
    </row>
    <row r="216" spans="1:11" ht="11.25" customHeight="1" x14ac:dyDescent="0.25">
      <c r="A216" s="1"/>
      <c r="B216" s="17" t="s">
        <v>99</v>
      </c>
      <c r="C216" s="87">
        <v>100</v>
      </c>
      <c r="D216" s="29">
        <v>105.2112485722095</v>
      </c>
      <c r="E216" s="33">
        <f t="shared" si="10"/>
        <v>5.2112485722094926</v>
      </c>
      <c r="F216" s="32">
        <v>112.95256966597951</v>
      </c>
      <c r="G216" s="33">
        <f t="shared" si="9"/>
        <v>7.3578834951824712</v>
      </c>
      <c r="H216" s="34">
        <v>112.98726536991357</v>
      </c>
      <c r="I216" s="35">
        <f t="shared" si="11"/>
        <v>3.0717055872808707E-2</v>
      </c>
      <c r="J216" s="74">
        <v>110.550572592154</v>
      </c>
      <c r="K216" s="75">
        <f>((J216/H216)-1)*100</f>
        <v>-2.1566083308432904</v>
      </c>
    </row>
    <row r="217" spans="1:11" ht="12" customHeight="1" x14ac:dyDescent="0.25">
      <c r="A217" s="1"/>
      <c r="B217" s="17"/>
      <c r="C217" s="87"/>
      <c r="D217" s="29"/>
      <c r="E217" s="33"/>
      <c r="F217" s="32"/>
      <c r="G217" s="33"/>
      <c r="H217" s="36"/>
      <c r="I217" s="35"/>
      <c r="J217" s="75"/>
      <c r="K217" s="75"/>
    </row>
    <row r="218" spans="1:11" s="26" customFormat="1" ht="12.95" customHeight="1" x14ac:dyDescent="0.25">
      <c r="A218" s="1"/>
      <c r="B218" s="17"/>
      <c r="C218" s="87"/>
      <c r="D218" s="29"/>
      <c r="E218" s="33"/>
      <c r="F218" s="32"/>
      <c r="G218" s="33"/>
      <c r="H218" s="36"/>
      <c r="I218" s="35"/>
      <c r="J218" s="75"/>
      <c r="K218" s="75"/>
    </row>
    <row r="219" spans="1:11" s="59" customFormat="1" ht="12.95" customHeight="1" x14ac:dyDescent="0.2">
      <c r="A219" s="58"/>
      <c r="B219" s="53"/>
      <c r="C219" s="88"/>
      <c r="D219" s="54"/>
      <c r="E219" s="55"/>
      <c r="F219" s="56"/>
      <c r="G219" s="55"/>
      <c r="H219" s="57"/>
      <c r="I219" s="35"/>
      <c r="J219" s="75"/>
      <c r="K219" s="75"/>
    </row>
    <row r="220" spans="1:11" s="65" customFormat="1" ht="16.7" customHeight="1" x14ac:dyDescent="0.25">
      <c r="A220" s="62" t="s">
        <v>191</v>
      </c>
      <c r="B220" s="63"/>
      <c r="C220" s="85"/>
      <c r="D220" s="48"/>
      <c r="E220" s="49"/>
      <c r="F220" s="50"/>
      <c r="G220" s="49"/>
      <c r="H220" s="64"/>
      <c r="I220" s="35"/>
      <c r="J220" s="76"/>
      <c r="K220" s="76"/>
    </row>
    <row r="221" spans="1:11" s="26" customFormat="1" ht="12.95" customHeight="1" x14ac:dyDescent="0.25">
      <c r="A221" s="1"/>
      <c r="B221" s="17"/>
      <c r="C221" s="87"/>
      <c r="D221" s="29"/>
      <c r="E221" s="33"/>
      <c r="F221" s="32"/>
      <c r="G221" s="33"/>
      <c r="H221" s="36"/>
      <c r="I221" s="35"/>
      <c r="J221" s="75"/>
      <c r="K221" s="75"/>
    </row>
    <row r="222" spans="1:11" ht="12.95" customHeight="1" x14ac:dyDescent="0.25">
      <c r="A222" s="3"/>
      <c r="B222" s="10" t="s">
        <v>100</v>
      </c>
      <c r="C222" s="87">
        <v>100</v>
      </c>
      <c r="D222" s="29">
        <v>102.47685830395044</v>
      </c>
      <c r="E222" s="33">
        <f t="shared" si="10"/>
        <v>2.4768583039504355</v>
      </c>
      <c r="F222" s="32">
        <v>110.38435506140193</v>
      </c>
      <c r="G222" s="33">
        <f t="shared" si="9"/>
        <v>7.716373128845877</v>
      </c>
      <c r="H222" s="34">
        <v>114.03453622068565</v>
      </c>
      <c r="I222" s="35">
        <f t="shared" si="11"/>
        <v>3.3067921239864795</v>
      </c>
      <c r="J222" s="74">
        <v>115.659348810954</v>
      </c>
      <c r="K222" s="75">
        <f>((J222/H222)-1)*100</f>
        <v>1.4248425469315151</v>
      </c>
    </row>
    <row r="223" spans="1:11" ht="12.95" customHeight="1" x14ac:dyDescent="0.25">
      <c r="A223" s="3"/>
      <c r="B223" s="10"/>
      <c r="C223" s="87"/>
      <c r="D223" s="29"/>
      <c r="E223" s="33"/>
      <c r="F223" s="32"/>
      <c r="G223" s="33"/>
      <c r="H223" s="36"/>
      <c r="I223" s="35"/>
      <c r="J223" s="75"/>
      <c r="K223" s="75"/>
    </row>
    <row r="224" spans="1:11" s="26" customFormat="1" ht="9.75" customHeight="1" x14ac:dyDescent="0.25">
      <c r="A224" s="3"/>
      <c r="B224" s="10"/>
      <c r="C224" s="87"/>
      <c r="D224" s="29"/>
      <c r="E224" s="33"/>
      <c r="F224" s="32"/>
      <c r="G224" s="33"/>
      <c r="H224" s="36"/>
      <c r="I224" s="35"/>
      <c r="J224" s="75"/>
      <c r="K224" s="75"/>
    </row>
    <row r="225" spans="1:11" ht="12" customHeight="1" x14ac:dyDescent="0.25">
      <c r="A225" s="3"/>
      <c r="B225" s="24" t="s">
        <v>101</v>
      </c>
      <c r="C225" s="87">
        <v>100</v>
      </c>
      <c r="D225" s="29">
        <v>100.51314372505324</v>
      </c>
      <c r="E225" s="33">
        <f t="shared" si="10"/>
        <v>0.51314372505324446</v>
      </c>
      <c r="F225" s="32">
        <v>106.23648823641845</v>
      </c>
      <c r="G225" s="33">
        <f t="shared" si="9"/>
        <v>5.6941254638507965</v>
      </c>
      <c r="H225" s="34">
        <v>110.50604606919833</v>
      </c>
      <c r="I225" s="35">
        <f t="shared" si="11"/>
        <v>4.0189184560378344</v>
      </c>
      <c r="J225" s="74">
        <v>112.53796280835</v>
      </c>
      <c r="K225" s="75">
        <f>((J225/H225)-1)*100</f>
        <v>1.8387380703851264</v>
      </c>
    </row>
    <row r="226" spans="1:11" ht="12.95" customHeight="1" x14ac:dyDescent="0.25">
      <c r="A226" s="3"/>
      <c r="B226" s="9"/>
      <c r="C226" s="87"/>
      <c r="D226" s="29"/>
      <c r="E226" s="33"/>
      <c r="F226" s="32"/>
      <c r="G226" s="33"/>
      <c r="H226" s="36"/>
      <c r="I226" s="35"/>
      <c r="J226" s="75"/>
      <c r="K226" s="75"/>
    </row>
    <row r="227" spans="1:11" ht="12.95" customHeight="1" x14ac:dyDescent="0.25">
      <c r="A227" s="1"/>
      <c r="B227" s="9" t="s">
        <v>102</v>
      </c>
      <c r="C227" s="87">
        <v>100</v>
      </c>
      <c r="D227" s="29">
        <v>100.51314372505324</v>
      </c>
      <c r="E227" s="33">
        <f t="shared" si="10"/>
        <v>0.51314372505324446</v>
      </c>
      <c r="F227" s="32">
        <v>106.23648823641845</v>
      </c>
      <c r="G227" s="33">
        <f t="shared" si="9"/>
        <v>5.6941254638507965</v>
      </c>
      <c r="H227" s="34">
        <v>110.50604606919833</v>
      </c>
      <c r="I227" s="35">
        <f t="shared" si="11"/>
        <v>4.0189184560378344</v>
      </c>
      <c r="J227" s="74">
        <v>112.53796280835</v>
      </c>
      <c r="K227" s="75">
        <f>((J227/H227)-1)*100</f>
        <v>1.8387380703851264</v>
      </c>
    </row>
    <row r="228" spans="1:11" ht="12.95" customHeight="1" x14ac:dyDescent="0.25">
      <c r="A228" s="1"/>
      <c r="B228" s="9"/>
      <c r="C228" s="87"/>
      <c r="D228" s="29"/>
      <c r="E228" s="33"/>
      <c r="F228" s="32"/>
      <c r="G228" s="33"/>
      <c r="H228" s="36"/>
      <c r="I228" s="35"/>
      <c r="J228" s="75"/>
      <c r="K228" s="75"/>
    </row>
    <row r="229" spans="1:11" ht="12.95" customHeight="1" x14ac:dyDescent="0.25">
      <c r="A229" s="1"/>
      <c r="B229" s="10" t="s">
        <v>103</v>
      </c>
      <c r="C229" s="87">
        <v>100</v>
      </c>
      <c r="D229" s="29">
        <v>102.75108715049195</v>
      </c>
      <c r="E229" s="33">
        <f t="shared" si="10"/>
        <v>2.7510871504919487</v>
      </c>
      <c r="F229" s="32">
        <v>110.96359643754012</v>
      </c>
      <c r="G229" s="33">
        <f t="shared" si="9"/>
        <v>7.992625202125514</v>
      </c>
      <c r="H229" s="34">
        <v>114.52728287270617</v>
      </c>
      <c r="I229" s="35">
        <f t="shared" si="11"/>
        <v>3.2115815903389411</v>
      </c>
      <c r="J229" s="74">
        <v>116.095244175944</v>
      </c>
      <c r="K229" s="75">
        <f>((J229/H229)-1)*100</f>
        <v>1.369072297803986</v>
      </c>
    </row>
    <row r="230" spans="1:11" ht="10.5" customHeight="1" x14ac:dyDescent="0.25">
      <c r="A230" s="1"/>
      <c r="B230" s="10"/>
      <c r="C230" s="87"/>
      <c r="D230" s="29"/>
      <c r="E230" s="33"/>
      <c r="F230" s="32"/>
      <c r="G230" s="33"/>
      <c r="H230" s="36"/>
      <c r="I230" s="35"/>
      <c r="J230" s="75"/>
      <c r="K230" s="75"/>
    </row>
    <row r="231" spans="1:11" ht="15.75" customHeight="1" x14ac:dyDescent="0.25">
      <c r="A231" s="1"/>
      <c r="B231" s="9" t="s">
        <v>104</v>
      </c>
      <c r="C231" s="87">
        <v>100</v>
      </c>
      <c r="D231" s="29">
        <v>101.54811255477922</v>
      </c>
      <c r="E231" s="33">
        <f t="shared" si="10"/>
        <v>1.548112554779224</v>
      </c>
      <c r="F231" s="32">
        <v>111.09367251551127</v>
      </c>
      <c r="G231" s="33">
        <f t="shared" si="9"/>
        <v>9.4000368107115548</v>
      </c>
      <c r="H231" s="34">
        <v>120.06123660280529</v>
      </c>
      <c r="I231" s="35">
        <f t="shared" si="11"/>
        <v>8.0720745693612308</v>
      </c>
      <c r="J231" s="74">
        <v>124.979202926711</v>
      </c>
      <c r="K231" s="75">
        <f>((J231/H231)-1)*100</f>
        <v>4.0962149508551704</v>
      </c>
    </row>
    <row r="232" spans="1:11" ht="11.25" customHeight="1" x14ac:dyDescent="0.25">
      <c r="A232" s="1"/>
      <c r="B232" s="17"/>
      <c r="C232" s="87"/>
      <c r="D232" s="29"/>
      <c r="E232" s="33"/>
      <c r="F232" s="32"/>
      <c r="G232" s="33"/>
      <c r="H232" s="36"/>
      <c r="I232" s="35"/>
      <c r="J232" s="75"/>
      <c r="K232" s="75"/>
    </row>
    <row r="233" spans="1:11" ht="12.95" customHeight="1" x14ac:dyDescent="0.25">
      <c r="A233" s="1"/>
      <c r="B233" s="17" t="s">
        <v>105</v>
      </c>
      <c r="C233" s="87">
        <v>100</v>
      </c>
      <c r="D233" s="29">
        <v>94.701014126965831</v>
      </c>
      <c r="E233" s="33">
        <f t="shared" si="10"/>
        <v>-5.2989858730341677</v>
      </c>
      <c r="F233" s="32">
        <v>95.389399002652112</v>
      </c>
      <c r="G233" s="33">
        <f t="shared" si="9"/>
        <v>0.72690338327672244</v>
      </c>
      <c r="H233" s="34">
        <v>96.899948024893618</v>
      </c>
      <c r="I233" s="35">
        <f t="shared" si="11"/>
        <v>1.5835606870733265</v>
      </c>
      <c r="J233" s="74">
        <v>101.331692480645</v>
      </c>
      <c r="K233" s="75">
        <f>((J233/H233)-1)*100</f>
        <v>4.5735261432884089</v>
      </c>
    </row>
    <row r="234" spans="1:11" ht="11.25" customHeight="1" x14ac:dyDescent="0.25">
      <c r="A234" s="1"/>
      <c r="B234" s="17"/>
      <c r="C234" s="87"/>
      <c r="D234" s="29"/>
      <c r="E234" s="33"/>
      <c r="F234" s="32"/>
      <c r="G234" s="33"/>
      <c r="H234" s="36"/>
      <c r="I234" s="35"/>
      <c r="J234" s="75"/>
      <c r="K234" s="75"/>
    </row>
    <row r="235" spans="1:11" ht="12.95" customHeight="1" x14ac:dyDescent="0.25">
      <c r="A235" s="1"/>
      <c r="B235" s="17" t="s">
        <v>106</v>
      </c>
      <c r="C235" s="87">
        <v>100</v>
      </c>
      <c r="D235" s="29">
        <v>101.06749523547052</v>
      </c>
      <c r="E235" s="33">
        <f t="shared" si="10"/>
        <v>1.0674952354705169</v>
      </c>
      <c r="F235" s="32">
        <v>115.27562687939709</v>
      </c>
      <c r="G235" s="33">
        <f t="shared" si="9"/>
        <v>14.058062496576152</v>
      </c>
      <c r="H235" s="34">
        <v>119.45883850854415</v>
      </c>
      <c r="I235" s="35">
        <f t="shared" si="11"/>
        <v>3.6288777969722741</v>
      </c>
      <c r="J235" s="74">
        <v>122.752551844287</v>
      </c>
      <c r="K235" s="75">
        <f>((J235/H235)-1)*100</f>
        <v>2.757195178577998</v>
      </c>
    </row>
    <row r="236" spans="1:11" ht="9.1999999999999993" customHeight="1" x14ac:dyDescent="0.25">
      <c r="A236" s="1"/>
      <c r="B236" s="17"/>
      <c r="C236" s="87"/>
      <c r="D236" s="29"/>
      <c r="E236" s="33"/>
      <c r="F236" s="32"/>
      <c r="G236" s="33"/>
      <c r="H236" s="36"/>
      <c r="I236" s="35"/>
      <c r="J236" s="75"/>
      <c r="K236" s="75"/>
    </row>
    <row r="237" spans="1:11" ht="26.25" customHeight="1" x14ac:dyDescent="0.25">
      <c r="A237" s="1"/>
      <c r="B237" s="17" t="s">
        <v>107</v>
      </c>
      <c r="C237" s="87">
        <v>100</v>
      </c>
      <c r="D237" s="29">
        <v>113.16946832053671</v>
      </c>
      <c r="E237" s="33">
        <f t="shared" si="10"/>
        <v>13.169468320536716</v>
      </c>
      <c r="F237" s="32">
        <v>125.38924726011311</v>
      </c>
      <c r="G237" s="33">
        <f t="shared" si="9"/>
        <v>10.797770035435338</v>
      </c>
      <c r="H237" s="34">
        <v>131.21642821854897</v>
      </c>
      <c r="I237" s="35">
        <f t="shared" si="11"/>
        <v>4.647273259682061</v>
      </c>
      <c r="J237" s="74">
        <v>134.64818760275799</v>
      </c>
      <c r="K237" s="75">
        <f>((J237/H237)-1)*100</f>
        <v>2.6153427819977093</v>
      </c>
    </row>
    <row r="238" spans="1:11" ht="12.95" customHeight="1" x14ac:dyDescent="0.25">
      <c r="A238" s="1"/>
      <c r="B238" s="17"/>
      <c r="C238" s="87"/>
      <c r="D238" s="29"/>
      <c r="E238" s="33"/>
      <c r="F238" s="32"/>
      <c r="G238" s="33"/>
      <c r="H238" s="36"/>
      <c r="I238" s="35"/>
      <c r="J238" s="75"/>
      <c r="K238" s="75"/>
    </row>
    <row r="239" spans="1:11" ht="18.75" customHeight="1" x14ac:dyDescent="0.25">
      <c r="A239" s="1"/>
      <c r="B239" s="17" t="s">
        <v>108</v>
      </c>
      <c r="C239" s="87">
        <v>100</v>
      </c>
      <c r="D239" s="29">
        <v>100</v>
      </c>
      <c r="E239" s="37" t="s">
        <v>6</v>
      </c>
      <c r="F239" s="32">
        <v>100</v>
      </c>
      <c r="G239" s="37" t="s">
        <v>6</v>
      </c>
      <c r="H239" s="34">
        <v>100</v>
      </c>
      <c r="I239" s="35">
        <f t="shared" si="11"/>
        <v>0</v>
      </c>
      <c r="J239" s="74">
        <v>100</v>
      </c>
      <c r="K239" s="75">
        <f>((J239/H239)-1)*100</f>
        <v>0</v>
      </c>
    </row>
    <row r="240" spans="1:11" ht="12.95" customHeight="1" x14ac:dyDescent="0.25">
      <c r="A240" s="1"/>
      <c r="B240" s="17"/>
      <c r="C240" s="87"/>
      <c r="D240" s="29"/>
      <c r="E240" s="33"/>
      <c r="F240" s="32"/>
      <c r="G240" s="33"/>
      <c r="H240" s="36"/>
      <c r="I240" s="35"/>
      <c r="J240" s="75"/>
      <c r="K240" s="75"/>
    </row>
    <row r="241" spans="1:11" ht="12.95" customHeight="1" x14ac:dyDescent="0.25">
      <c r="A241" s="1"/>
      <c r="B241" s="9" t="s">
        <v>109</v>
      </c>
      <c r="C241" s="87">
        <v>100</v>
      </c>
      <c r="D241" s="29">
        <v>100</v>
      </c>
      <c r="E241" s="37" t="s">
        <v>6</v>
      </c>
      <c r="F241" s="32">
        <v>100</v>
      </c>
      <c r="G241" s="37" t="s">
        <v>6</v>
      </c>
      <c r="H241" s="34">
        <v>106.02521470785217</v>
      </c>
      <c r="I241" s="35">
        <f t="shared" si="11"/>
        <v>6.0252147078521778</v>
      </c>
      <c r="J241" s="74">
        <v>106.71175786743601</v>
      </c>
      <c r="K241" s="75">
        <f>((J241/H241)-1)*100</f>
        <v>0.64752819551043839</v>
      </c>
    </row>
    <row r="242" spans="1:11" ht="12.95" customHeight="1" x14ac:dyDescent="0.25">
      <c r="A242" s="1"/>
      <c r="B242" s="9"/>
      <c r="C242" s="87"/>
      <c r="D242" s="29"/>
      <c r="E242" s="33"/>
      <c r="F242" s="32"/>
      <c r="G242" s="33"/>
      <c r="H242" s="36"/>
      <c r="I242" s="35"/>
      <c r="J242" s="75"/>
      <c r="K242" s="75"/>
    </row>
    <row r="243" spans="1:11" ht="15.75" customHeight="1" x14ac:dyDescent="0.25">
      <c r="A243" s="1"/>
      <c r="B243" s="9" t="s">
        <v>110</v>
      </c>
      <c r="C243" s="87">
        <v>100</v>
      </c>
      <c r="D243" s="29">
        <v>100</v>
      </c>
      <c r="E243" s="37" t="s">
        <v>6</v>
      </c>
      <c r="F243" s="32">
        <v>100</v>
      </c>
      <c r="G243" s="37" t="s">
        <v>6</v>
      </c>
      <c r="H243" s="34">
        <v>99.721447025070987</v>
      </c>
      <c r="I243" s="35">
        <f t="shared" si="11"/>
        <v>-0.27855297492901387</v>
      </c>
      <c r="J243" s="74">
        <v>92.313078976106596</v>
      </c>
      <c r="K243" s="75">
        <f>((J243/H243)-1)*100</f>
        <v>-7.4290619219573255</v>
      </c>
    </row>
    <row r="244" spans="1:11" ht="12.95" customHeight="1" x14ac:dyDescent="0.25">
      <c r="A244" s="1"/>
      <c r="B244" s="17"/>
      <c r="C244" s="87"/>
      <c r="D244" s="29"/>
      <c r="E244" s="33"/>
      <c r="F244" s="32"/>
      <c r="G244" s="33"/>
      <c r="H244" s="36"/>
      <c r="I244" s="35"/>
      <c r="J244" s="75"/>
      <c r="K244" s="75"/>
    </row>
    <row r="245" spans="1:11" s="26" customFormat="1" ht="12.95" customHeight="1" x14ac:dyDescent="0.25">
      <c r="A245" s="1"/>
      <c r="B245" s="17"/>
      <c r="C245" s="87"/>
      <c r="D245" s="29"/>
      <c r="E245" s="33"/>
      <c r="F245" s="32"/>
      <c r="G245" s="33"/>
      <c r="H245" s="36"/>
      <c r="I245" s="35"/>
      <c r="J245" s="75"/>
      <c r="K245" s="75"/>
    </row>
    <row r="246" spans="1:11" ht="12.95" customHeight="1" x14ac:dyDescent="0.25">
      <c r="A246" s="1"/>
      <c r="B246" s="17" t="s">
        <v>111</v>
      </c>
      <c r="C246" s="87">
        <v>100</v>
      </c>
      <c r="D246" s="29">
        <v>102.12956876001351</v>
      </c>
      <c r="E246" s="33">
        <f t="shared" ref="E246:E306" si="12">(D246/C246-1)*100</f>
        <v>2.1295687600135116</v>
      </c>
      <c r="F246" s="32">
        <v>107.46030333665107</v>
      </c>
      <c r="G246" s="33">
        <f t="shared" ref="G246:G306" si="13">(F246/D246-1)*100</f>
        <v>5.2195800308956875</v>
      </c>
      <c r="H246" s="34">
        <v>109.06489832353957</v>
      </c>
      <c r="I246" s="35">
        <f t="shared" si="11"/>
        <v>1.4931978945393665</v>
      </c>
      <c r="J246" s="74">
        <v>113.824547407891</v>
      </c>
      <c r="K246" s="75">
        <f>((J246/H246)-1)*100</f>
        <v>4.3640521904967144</v>
      </c>
    </row>
    <row r="247" spans="1:11" ht="12.95" customHeight="1" x14ac:dyDescent="0.25">
      <c r="A247" s="1"/>
      <c r="B247" s="17"/>
      <c r="C247" s="87"/>
      <c r="D247" s="29"/>
      <c r="E247" s="33"/>
      <c r="F247" s="32"/>
      <c r="G247" s="33"/>
      <c r="H247" s="36"/>
      <c r="I247" s="35"/>
      <c r="J247" s="75"/>
      <c r="K247" s="75"/>
    </row>
    <row r="248" spans="1:11" ht="12.95" customHeight="1" x14ac:dyDescent="0.25">
      <c r="A248" s="1"/>
      <c r="B248" s="17" t="s">
        <v>112</v>
      </c>
      <c r="C248" s="87">
        <v>100</v>
      </c>
      <c r="D248" s="29">
        <v>103.53164225309641</v>
      </c>
      <c r="E248" s="33">
        <f t="shared" si="12"/>
        <v>3.531642253096412</v>
      </c>
      <c r="F248" s="32">
        <v>124.02184596603705</v>
      </c>
      <c r="G248" s="33">
        <f t="shared" si="13"/>
        <v>19.791247648568834</v>
      </c>
      <c r="H248" s="34">
        <v>127.63096267351015</v>
      </c>
      <c r="I248" s="35">
        <f t="shared" si="11"/>
        <v>2.9100653028995005</v>
      </c>
      <c r="J248" s="74">
        <v>128.65264918720899</v>
      </c>
      <c r="K248" s="75">
        <f>((J248/H248)-1)*100</f>
        <v>0.80050051515507814</v>
      </c>
    </row>
    <row r="249" spans="1:11" ht="12.95" customHeight="1" x14ac:dyDescent="0.25">
      <c r="A249" s="1"/>
      <c r="B249" s="17"/>
      <c r="C249" s="87"/>
      <c r="D249" s="29"/>
      <c r="E249" s="33"/>
      <c r="F249" s="32"/>
      <c r="G249" s="33"/>
      <c r="H249" s="36"/>
      <c r="I249" s="35"/>
      <c r="J249" s="75"/>
      <c r="K249" s="75"/>
    </row>
    <row r="250" spans="1:11" ht="27.2" customHeight="1" x14ac:dyDescent="0.25">
      <c r="A250" s="1"/>
      <c r="B250" s="19" t="s">
        <v>113</v>
      </c>
      <c r="C250" s="87">
        <v>100</v>
      </c>
      <c r="D250" s="29">
        <v>105.84914732008868</v>
      </c>
      <c r="E250" s="33">
        <f t="shared" si="12"/>
        <v>5.8491473200886768</v>
      </c>
      <c r="F250" s="32">
        <v>109.4276975870865</v>
      </c>
      <c r="G250" s="33">
        <f t="shared" si="13"/>
        <v>3.3808021676133615</v>
      </c>
      <c r="H250" s="34">
        <v>110.91894339052932</v>
      </c>
      <c r="I250" s="35">
        <f t="shared" si="11"/>
        <v>1.3627681440121941</v>
      </c>
      <c r="J250" s="74">
        <v>112.803298492073</v>
      </c>
      <c r="K250" s="75">
        <f>((J250/H250)-1)*100</f>
        <v>1.6988577820373996</v>
      </c>
    </row>
    <row r="251" spans="1:11" ht="17.25" customHeight="1" x14ac:dyDescent="0.25">
      <c r="A251" s="1"/>
      <c r="B251" s="17"/>
      <c r="C251" s="87"/>
      <c r="D251" s="29"/>
      <c r="E251" s="33"/>
      <c r="F251" s="32"/>
      <c r="G251" s="33"/>
      <c r="H251" s="36"/>
      <c r="I251" s="35"/>
      <c r="J251" s="75"/>
      <c r="K251" s="75"/>
    </row>
    <row r="252" spans="1:11" ht="21" customHeight="1" x14ac:dyDescent="0.25">
      <c r="A252" s="1"/>
      <c r="B252" s="10" t="s">
        <v>114</v>
      </c>
      <c r="C252" s="87">
        <v>100</v>
      </c>
      <c r="D252" s="29">
        <v>100.98720247604705</v>
      </c>
      <c r="E252" s="33">
        <f t="shared" si="12"/>
        <v>0.98720247604704436</v>
      </c>
      <c r="F252" s="32">
        <v>102.19104480365763</v>
      </c>
      <c r="G252" s="33">
        <f t="shared" si="13"/>
        <v>1.1920741421628467</v>
      </c>
      <c r="H252" s="34">
        <v>103.3984686668767</v>
      </c>
      <c r="I252" s="35">
        <f t="shared" si="11"/>
        <v>1.1815358826587241</v>
      </c>
      <c r="J252" s="74">
        <v>107.80412108676801</v>
      </c>
      <c r="K252" s="75">
        <f>((J252/H252)-1)*100</f>
        <v>4.2608488082015894</v>
      </c>
    </row>
    <row r="253" spans="1:11" ht="12.95" customHeight="1" x14ac:dyDescent="0.25">
      <c r="A253" s="1"/>
      <c r="B253" s="17"/>
      <c r="C253" s="87"/>
      <c r="D253" s="29"/>
      <c r="E253" s="33"/>
      <c r="F253" s="32"/>
      <c r="G253" s="33"/>
      <c r="H253" s="36"/>
      <c r="I253" s="35"/>
      <c r="J253" s="75"/>
      <c r="K253" s="75"/>
    </row>
    <row r="254" spans="1:11" ht="12.95" customHeight="1" x14ac:dyDescent="0.25">
      <c r="A254" s="1"/>
      <c r="B254" s="17" t="s">
        <v>115</v>
      </c>
      <c r="C254" s="87">
        <v>100</v>
      </c>
      <c r="D254" s="29">
        <v>103.43004891421073</v>
      </c>
      <c r="E254" s="33">
        <f t="shared" si="12"/>
        <v>3.430048914210726</v>
      </c>
      <c r="F254" s="32">
        <v>103.68607433171721</v>
      </c>
      <c r="G254" s="33">
        <f t="shared" si="13"/>
        <v>0.24753485103621298</v>
      </c>
      <c r="H254" s="34">
        <v>104.00064043646225</v>
      </c>
      <c r="I254" s="35">
        <f t="shared" si="11"/>
        <v>0.30338317539022608</v>
      </c>
      <c r="J254" s="74">
        <v>101.159835242935</v>
      </c>
      <c r="K254" s="75">
        <f>((J254/H254)-1)*100</f>
        <v>-2.7315266344564493</v>
      </c>
    </row>
    <row r="255" spans="1:11" ht="19.5" customHeight="1" x14ac:dyDescent="0.25">
      <c r="A255" s="1"/>
      <c r="B255" s="17"/>
      <c r="C255" s="87"/>
      <c r="D255" s="29"/>
      <c r="E255" s="33"/>
      <c r="F255" s="32"/>
      <c r="G255" s="33"/>
      <c r="H255" s="36"/>
      <c r="I255" s="35"/>
      <c r="J255" s="75"/>
      <c r="K255" s="75"/>
    </row>
    <row r="256" spans="1:11" ht="12.95" customHeight="1" x14ac:dyDescent="0.25">
      <c r="A256" s="1"/>
      <c r="B256" s="17" t="s">
        <v>116</v>
      </c>
      <c r="C256" s="87">
        <v>100</v>
      </c>
      <c r="D256" s="29">
        <v>101.60572551972649</v>
      </c>
      <c r="E256" s="33">
        <f t="shared" si="12"/>
        <v>1.6057255197264864</v>
      </c>
      <c r="F256" s="32">
        <v>115.2920010607239</v>
      </c>
      <c r="G256" s="33">
        <f t="shared" si="13"/>
        <v>13.469984561391923</v>
      </c>
      <c r="H256" s="34">
        <v>116.95237219339512</v>
      </c>
      <c r="I256" s="35">
        <f t="shared" si="11"/>
        <v>1.4401442575332712</v>
      </c>
      <c r="J256" s="74">
        <v>124.58235213051501</v>
      </c>
      <c r="K256" s="75">
        <f>((J256/H256)-1)*100</f>
        <v>6.5240061351665268</v>
      </c>
    </row>
    <row r="257" spans="1:11" ht="12.95" customHeight="1" x14ac:dyDescent="0.25">
      <c r="A257" s="1"/>
      <c r="B257" s="17"/>
      <c r="C257" s="87"/>
      <c r="D257" s="29"/>
      <c r="E257" s="33"/>
      <c r="F257" s="32"/>
      <c r="G257" s="33"/>
      <c r="H257" s="36"/>
      <c r="I257" s="35"/>
      <c r="J257" s="75"/>
      <c r="K257" s="75"/>
    </row>
    <row r="258" spans="1:11" ht="21" customHeight="1" x14ac:dyDescent="0.25">
      <c r="A258" s="1"/>
      <c r="B258" s="17" t="s">
        <v>117</v>
      </c>
      <c r="C258" s="87">
        <v>100</v>
      </c>
      <c r="D258" s="29">
        <v>101.43436847207643</v>
      </c>
      <c r="E258" s="33">
        <f t="shared" si="12"/>
        <v>1.4343684720764305</v>
      </c>
      <c r="F258" s="32">
        <v>102.43487453636489</v>
      </c>
      <c r="G258" s="33">
        <f t="shared" si="13"/>
        <v>0.98635805532114595</v>
      </c>
      <c r="H258" s="34">
        <v>102.43487453636489</v>
      </c>
      <c r="I258" s="35">
        <f t="shared" si="11"/>
        <v>0</v>
      </c>
      <c r="J258" s="74">
        <v>107.10662538947599</v>
      </c>
      <c r="K258" s="75">
        <f>((J258/H258)-1)*100</f>
        <v>4.5607034462199714</v>
      </c>
    </row>
    <row r="259" spans="1:11" ht="12.95" customHeight="1" x14ac:dyDescent="0.25">
      <c r="A259" s="1"/>
      <c r="B259" s="17"/>
      <c r="C259" s="87"/>
      <c r="D259" s="29"/>
      <c r="E259" s="33"/>
      <c r="F259" s="32"/>
      <c r="G259" s="33"/>
      <c r="H259" s="36"/>
      <c r="I259" s="35"/>
      <c r="J259" s="75"/>
      <c r="K259" s="75"/>
    </row>
    <row r="260" spans="1:11" ht="12.95" customHeight="1" x14ac:dyDescent="0.25">
      <c r="A260" s="1"/>
      <c r="B260" s="17" t="s">
        <v>123</v>
      </c>
      <c r="C260" s="87">
        <v>100</v>
      </c>
      <c r="D260" s="29">
        <v>101.13214938559649</v>
      </c>
      <c r="E260" s="33">
        <f t="shared" si="12"/>
        <v>1.1321493855964926</v>
      </c>
      <c r="F260" s="32">
        <v>106.90989852556045</v>
      </c>
      <c r="G260" s="33">
        <f t="shared" si="13"/>
        <v>5.7130686681389209</v>
      </c>
      <c r="H260" s="34">
        <v>110.86686235651368</v>
      </c>
      <c r="I260" s="35">
        <f t="shared" si="11"/>
        <v>3.7012137187719674</v>
      </c>
      <c r="J260" s="74">
        <v>105.252953491865</v>
      </c>
      <c r="K260" s="75">
        <f>((J260/H260)-1)*100</f>
        <v>-5.0636490880350493</v>
      </c>
    </row>
    <row r="261" spans="1:11" ht="12.95" customHeight="1" x14ac:dyDescent="0.25">
      <c r="A261" s="1"/>
      <c r="B261" s="17"/>
      <c r="C261" s="87"/>
      <c r="D261" s="29"/>
      <c r="E261" s="33"/>
      <c r="F261" s="32"/>
      <c r="G261" s="33"/>
      <c r="H261" s="36"/>
      <c r="I261" s="35"/>
      <c r="J261" s="75"/>
      <c r="K261" s="75"/>
    </row>
    <row r="262" spans="1:11" ht="12.95" customHeight="1" x14ac:dyDescent="0.25">
      <c r="A262" s="1"/>
      <c r="B262" s="9" t="s">
        <v>118</v>
      </c>
      <c r="C262" s="87">
        <v>100</v>
      </c>
      <c r="D262" s="29">
        <v>100.88802936536581</v>
      </c>
      <c r="E262" s="33">
        <f t="shared" si="12"/>
        <v>0.88802936536580557</v>
      </c>
      <c r="F262" s="32">
        <v>101.91823546786489</v>
      </c>
      <c r="G262" s="33">
        <f t="shared" si="13"/>
        <v>1.0211380963426109</v>
      </c>
      <c r="H262" s="34">
        <v>106.73128023292142</v>
      </c>
      <c r="I262" s="35">
        <f t="shared" si="11"/>
        <v>4.7224569214349366</v>
      </c>
      <c r="J262" s="74">
        <v>109.754170292749</v>
      </c>
      <c r="K262" s="75">
        <f>((J262/H262)-1)*100</f>
        <v>2.8322437932260192</v>
      </c>
    </row>
    <row r="263" spans="1:11" ht="12.95" customHeight="1" x14ac:dyDescent="0.25">
      <c r="A263" s="1"/>
      <c r="B263" s="17"/>
      <c r="C263" s="87"/>
      <c r="D263" s="29"/>
      <c r="E263" s="33"/>
      <c r="F263" s="32"/>
      <c r="G263" s="33"/>
      <c r="H263" s="36"/>
      <c r="I263" s="35"/>
      <c r="J263" s="75"/>
      <c r="K263" s="75"/>
    </row>
    <row r="264" spans="1:11" ht="12.95" customHeight="1" x14ac:dyDescent="0.25">
      <c r="A264" s="1"/>
      <c r="B264" s="9" t="s">
        <v>119</v>
      </c>
      <c r="C264" s="87">
        <v>100</v>
      </c>
      <c r="D264" s="29">
        <v>100.65743910932348</v>
      </c>
      <c r="E264" s="33">
        <f t="shared" si="12"/>
        <v>0.6574391093234766</v>
      </c>
      <c r="F264" s="32">
        <v>100.53164086631448</v>
      </c>
      <c r="G264" s="33">
        <f t="shared" si="13"/>
        <v>-0.12497659797640059</v>
      </c>
      <c r="H264" s="34">
        <v>100.53164086631448</v>
      </c>
      <c r="I264" s="35">
        <f t="shared" si="11"/>
        <v>0</v>
      </c>
      <c r="J264" s="74">
        <v>109.326846436672</v>
      </c>
      <c r="K264" s="75">
        <f>((J264/H264)-1)*100</f>
        <v>8.7486939381137283</v>
      </c>
    </row>
    <row r="265" spans="1:11" ht="12.95" customHeight="1" x14ac:dyDescent="0.25">
      <c r="A265" s="1"/>
      <c r="B265" s="9"/>
      <c r="C265" s="87"/>
      <c r="D265" s="29"/>
      <c r="E265" s="33"/>
      <c r="F265" s="32"/>
      <c r="G265" s="33"/>
      <c r="H265" s="36"/>
      <c r="I265" s="35"/>
      <c r="J265" s="75"/>
      <c r="K265" s="75"/>
    </row>
    <row r="266" spans="1:11" ht="12.95" customHeight="1" x14ac:dyDescent="0.25">
      <c r="A266" s="1"/>
      <c r="B266" s="9" t="s">
        <v>120</v>
      </c>
      <c r="C266" s="87">
        <v>100</v>
      </c>
      <c r="D266" s="29">
        <v>100</v>
      </c>
      <c r="E266" s="37" t="s">
        <v>6</v>
      </c>
      <c r="F266" s="32">
        <v>100</v>
      </c>
      <c r="G266" s="37" t="s">
        <v>6</v>
      </c>
      <c r="H266" s="34">
        <v>112.05157542647741</v>
      </c>
      <c r="I266" s="35">
        <f t="shared" ref="I266:I328" si="14">(H266/F266-1)*100</f>
        <v>12.051575426477413</v>
      </c>
      <c r="J266" s="74">
        <v>104.774456807514</v>
      </c>
      <c r="K266" s="75">
        <f>((J266/H266)-1)*100</f>
        <v>-6.4944366835237304</v>
      </c>
    </row>
    <row r="267" spans="1:11" ht="12.95" customHeight="1" x14ac:dyDescent="0.25">
      <c r="A267" s="1"/>
      <c r="B267" s="9"/>
      <c r="C267" s="87"/>
      <c r="D267" s="29"/>
      <c r="E267" s="33"/>
      <c r="F267" s="32"/>
      <c r="G267" s="33"/>
      <c r="H267" s="36"/>
      <c r="I267" s="35"/>
      <c r="J267" s="75"/>
      <c r="K267" s="75"/>
    </row>
    <row r="268" spans="1:11" ht="12.95" customHeight="1" x14ac:dyDescent="0.25">
      <c r="A268" s="1"/>
      <c r="B268" s="17" t="s">
        <v>121</v>
      </c>
      <c r="C268" s="87">
        <v>100</v>
      </c>
      <c r="D268" s="29">
        <v>99.113702050602953</v>
      </c>
      <c r="E268" s="33">
        <f t="shared" si="12"/>
        <v>-0.88629794939705242</v>
      </c>
      <c r="F268" s="32">
        <v>99.113702050602953</v>
      </c>
      <c r="G268" s="37" t="s">
        <v>6</v>
      </c>
      <c r="H268" s="34">
        <v>99.224258728277761</v>
      </c>
      <c r="I268" s="35">
        <f t="shared" si="14"/>
        <v>0.11154530139370067</v>
      </c>
      <c r="J268" s="74">
        <v>99.910946970501499</v>
      </c>
      <c r="K268" s="75">
        <f>((J268/H268)-1)*100</f>
        <v>0.69205681254238538</v>
      </c>
    </row>
    <row r="269" spans="1:11" ht="11.25" customHeight="1" x14ac:dyDescent="0.25">
      <c r="A269" s="1"/>
      <c r="B269" s="17"/>
      <c r="C269" s="87"/>
      <c r="D269" s="29"/>
      <c r="E269" s="33"/>
      <c r="F269" s="32"/>
      <c r="G269" s="33"/>
      <c r="H269" s="36"/>
      <c r="I269" s="35"/>
      <c r="J269" s="75"/>
      <c r="K269" s="75"/>
    </row>
    <row r="270" spans="1:11" ht="12.95" customHeight="1" x14ac:dyDescent="0.25">
      <c r="A270" s="1"/>
      <c r="B270" s="4" t="s">
        <v>122</v>
      </c>
      <c r="C270" s="87">
        <v>100</v>
      </c>
      <c r="D270" s="29">
        <v>100</v>
      </c>
      <c r="E270" s="37" t="s">
        <v>6</v>
      </c>
      <c r="F270" s="32">
        <v>102.41662267479825</v>
      </c>
      <c r="G270" s="33">
        <f t="shared" si="13"/>
        <v>2.4166226747982522</v>
      </c>
      <c r="H270" s="34">
        <v>105.62023434920489</v>
      </c>
      <c r="I270" s="35">
        <f t="shared" si="14"/>
        <v>3.1280192518933436</v>
      </c>
      <c r="J270" s="74">
        <v>102.795799751058</v>
      </c>
      <c r="K270" s="75">
        <f>((J270/H270)-1)*100</f>
        <v>-2.6741415748128938</v>
      </c>
    </row>
    <row r="271" spans="1:11" ht="11.25" customHeight="1" x14ac:dyDescent="0.25">
      <c r="A271" s="1"/>
      <c r="B271" s="17"/>
      <c r="C271" s="87"/>
      <c r="D271" s="29"/>
      <c r="E271" s="33"/>
      <c r="F271" s="32"/>
      <c r="G271" s="33"/>
      <c r="H271" s="36"/>
      <c r="I271" s="35"/>
      <c r="J271" s="75"/>
      <c r="K271" s="75"/>
    </row>
    <row r="272" spans="1:11" ht="12.95" customHeight="1" x14ac:dyDescent="0.25">
      <c r="A272" s="1"/>
      <c r="B272" s="17" t="s">
        <v>124</v>
      </c>
      <c r="C272" s="87">
        <v>100</v>
      </c>
      <c r="D272" s="29">
        <v>100</v>
      </c>
      <c r="E272" s="37" t="s">
        <v>6</v>
      </c>
      <c r="F272" s="32">
        <v>100</v>
      </c>
      <c r="G272" s="37" t="s">
        <v>6</v>
      </c>
      <c r="H272" s="34">
        <v>100</v>
      </c>
      <c r="I272" s="35">
        <f t="shared" si="14"/>
        <v>0</v>
      </c>
      <c r="J272" s="74">
        <v>105.346271455343</v>
      </c>
      <c r="K272" s="75">
        <f>((J272/H272)-1)*100</f>
        <v>5.3462714553430102</v>
      </c>
    </row>
    <row r="273" spans="1:11" ht="10.5" customHeight="1" x14ac:dyDescent="0.25">
      <c r="A273" s="1"/>
      <c r="B273" s="17"/>
      <c r="C273" s="87"/>
      <c r="D273" s="29"/>
      <c r="E273" s="33"/>
      <c r="F273" s="32"/>
      <c r="G273" s="33"/>
      <c r="H273" s="36"/>
      <c r="I273" s="35"/>
      <c r="J273" s="75"/>
      <c r="K273" s="75"/>
    </row>
    <row r="274" spans="1:11" ht="21" customHeight="1" x14ac:dyDescent="0.25">
      <c r="A274" s="1"/>
      <c r="B274" s="17" t="s">
        <v>125</v>
      </c>
      <c r="C274" s="87">
        <v>100</v>
      </c>
      <c r="D274" s="29">
        <v>100</v>
      </c>
      <c r="E274" s="37" t="s">
        <v>6</v>
      </c>
      <c r="F274" s="32">
        <v>105.23574097140529</v>
      </c>
      <c r="G274" s="33">
        <f t="shared" si="13"/>
        <v>5.2357409714052894</v>
      </c>
      <c r="H274" s="34">
        <v>111.93808058938836</v>
      </c>
      <c r="I274" s="35">
        <f t="shared" si="14"/>
        <v>6.3688814808689598</v>
      </c>
      <c r="J274" s="74">
        <v>110.118126362306</v>
      </c>
      <c r="K274" s="75">
        <f>((J274/H274)-1)*100</f>
        <v>-1.6258579899706582</v>
      </c>
    </row>
    <row r="275" spans="1:11" ht="12.95" customHeight="1" x14ac:dyDescent="0.25">
      <c r="A275" s="1"/>
      <c r="B275" s="17"/>
      <c r="C275" s="87"/>
      <c r="D275" s="29"/>
      <c r="E275" s="33"/>
      <c r="F275" s="32"/>
      <c r="G275" s="33"/>
      <c r="H275" s="36"/>
      <c r="I275" s="35"/>
      <c r="J275" s="75"/>
      <c r="K275" s="75"/>
    </row>
    <row r="276" spans="1:11" ht="21" customHeight="1" x14ac:dyDescent="0.25">
      <c r="A276" s="1"/>
      <c r="B276" s="9" t="s">
        <v>126</v>
      </c>
      <c r="C276" s="87">
        <v>100</v>
      </c>
      <c r="D276" s="29">
        <v>100</v>
      </c>
      <c r="E276" s="37" t="s">
        <v>6</v>
      </c>
      <c r="F276" s="32">
        <v>98.733158969514079</v>
      </c>
      <c r="G276" s="33">
        <f t="shared" si="13"/>
        <v>-1.2668410304859212</v>
      </c>
      <c r="H276" s="34">
        <v>98.870670510685343</v>
      </c>
      <c r="I276" s="35">
        <f t="shared" si="14"/>
        <v>0.13927594600080528</v>
      </c>
      <c r="J276" s="74">
        <v>98.731999118150299</v>
      </c>
      <c r="K276" s="75">
        <f>((J276/H276)-1)*100</f>
        <v>-0.14025533742088037</v>
      </c>
    </row>
    <row r="277" spans="1:11" ht="12.95" customHeight="1" x14ac:dyDescent="0.25">
      <c r="A277" s="1"/>
      <c r="B277" s="9"/>
      <c r="C277" s="87"/>
      <c r="D277" s="29"/>
      <c r="E277" s="33"/>
      <c r="F277" s="32"/>
      <c r="G277" s="33"/>
      <c r="H277" s="36"/>
      <c r="I277" s="35"/>
      <c r="J277" s="75"/>
      <c r="K277" s="75"/>
    </row>
    <row r="278" spans="1:11" ht="12.95" customHeight="1" x14ac:dyDescent="0.25">
      <c r="A278" s="1"/>
      <c r="B278" s="9" t="s">
        <v>127</v>
      </c>
      <c r="C278" s="87">
        <v>100</v>
      </c>
      <c r="D278" s="29">
        <v>100</v>
      </c>
      <c r="E278" s="37" t="s">
        <v>6</v>
      </c>
      <c r="F278" s="32">
        <v>100</v>
      </c>
      <c r="G278" s="37" t="s">
        <v>6</v>
      </c>
      <c r="H278" s="34">
        <v>100</v>
      </c>
      <c r="I278" s="35">
        <f t="shared" si="14"/>
        <v>0</v>
      </c>
      <c r="J278" s="74">
        <v>91.564521906255493</v>
      </c>
      <c r="K278" s="75">
        <f>((J278/H278)-1)*100</f>
        <v>-8.4354780937445089</v>
      </c>
    </row>
    <row r="279" spans="1:11" ht="12.95" customHeight="1" x14ac:dyDescent="0.25">
      <c r="A279" s="1"/>
      <c r="B279" s="9"/>
      <c r="C279" s="87"/>
      <c r="D279" s="29"/>
      <c r="E279" s="33"/>
      <c r="F279" s="32"/>
      <c r="G279" s="33"/>
      <c r="H279" s="36"/>
      <c r="I279" s="35"/>
      <c r="J279" s="75"/>
      <c r="K279" s="75"/>
    </row>
    <row r="280" spans="1:11" ht="12.95" customHeight="1" x14ac:dyDescent="0.25">
      <c r="A280" s="1"/>
      <c r="B280" s="10" t="s">
        <v>128</v>
      </c>
      <c r="C280" s="87">
        <v>100</v>
      </c>
      <c r="D280" s="29">
        <v>106.84521437800061</v>
      </c>
      <c r="E280" s="33">
        <f t="shared" si="12"/>
        <v>6.8452143780006081</v>
      </c>
      <c r="F280" s="32">
        <v>110.76835850738833</v>
      </c>
      <c r="G280" s="33">
        <f t="shared" si="13"/>
        <v>3.6718014486903261</v>
      </c>
      <c r="H280" s="34">
        <v>111.87731166525427</v>
      </c>
      <c r="I280" s="35">
        <f t="shared" si="14"/>
        <v>1.0011461511294062</v>
      </c>
      <c r="J280" s="74">
        <v>113.503552168459</v>
      </c>
      <c r="K280" s="75">
        <f>((J280/H280)-1)*100</f>
        <v>1.4535927606756927</v>
      </c>
    </row>
    <row r="281" spans="1:11" ht="18" customHeight="1" x14ac:dyDescent="0.25">
      <c r="A281" s="1"/>
      <c r="B281" s="17"/>
      <c r="C281" s="87"/>
      <c r="D281" s="29"/>
      <c r="E281" s="33"/>
      <c r="F281" s="32"/>
      <c r="G281" s="33"/>
      <c r="H281" s="36"/>
      <c r="I281" s="35"/>
      <c r="J281" s="75"/>
      <c r="K281" s="75"/>
    </row>
    <row r="282" spans="1:11" ht="12.95" customHeight="1" x14ac:dyDescent="0.25">
      <c r="A282" s="1"/>
      <c r="B282" s="17" t="s">
        <v>129</v>
      </c>
      <c r="C282" s="87">
        <v>100</v>
      </c>
      <c r="D282" s="29">
        <v>111.04509374783269</v>
      </c>
      <c r="E282" s="33">
        <f t="shared" si="12"/>
        <v>11.045093747832691</v>
      </c>
      <c r="F282" s="32">
        <v>113.94765361369737</v>
      </c>
      <c r="G282" s="33">
        <f t="shared" si="13"/>
        <v>2.613856918754065</v>
      </c>
      <c r="H282" s="34">
        <v>113.80066181964933</v>
      </c>
      <c r="I282" s="35">
        <f t="shared" si="14"/>
        <v>-0.12899940401261967</v>
      </c>
      <c r="J282" s="74">
        <v>108.69746909117301</v>
      </c>
      <c r="K282" s="75">
        <f>((J282/H282)-1)*100</f>
        <v>-4.4843260547674513</v>
      </c>
    </row>
    <row r="283" spans="1:11" ht="11.25" customHeight="1" x14ac:dyDescent="0.25">
      <c r="A283" s="1"/>
      <c r="B283" s="17"/>
      <c r="C283" s="87"/>
      <c r="D283" s="29"/>
      <c r="E283" s="33"/>
      <c r="F283" s="32"/>
      <c r="G283" s="33"/>
      <c r="H283" s="36"/>
      <c r="I283" s="35"/>
      <c r="J283" s="75"/>
      <c r="K283" s="75"/>
    </row>
    <row r="284" spans="1:11" ht="12.95" customHeight="1" x14ac:dyDescent="0.25">
      <c r="A284" s="1"/>
      <c r="B284" s="17" t="s">
        <v>130</v>
      </c>
      <c r="C284" s="87">
        <v>100</v>
      </c>
      <c r="D284" s="29">
        <v>107.31459548698894</v>
      </c>
      <c r="E284" s="33">
        <f t="shared" si="12"/>
        <v>7.3145954869889396</v>
      </c>
      <c r="F284" s="32">
        <v>111.18404192899077</v>
      </c>
      <c r="G284" s="33">
        <f t="shared" si="13"/>
        <v>3.6057037949427606</v>
      </c>
      <c r="H284" s="34">
        <v>112.1737158085643</v>
      </c>
      <c r="I284" s="35">
        <f t="shared" si="14"/>
        <v>0.89012223553233127</v>
      </c>
      <c r="J284" s="74">
        <v>114.508110277745</v>
      </c>
      <c r="K284" s="75">
        <f>((J284/H284)-1)*100</f>
        <v>2.0810529920971765</v>
      </c>
    </row>
    <row r="285" spans="1:11" ht="6.75" customHeight="1" x14ac:dyDescent="0.25">
      <c r="A285" s="1"/>
      <c r="B285" s="17"/>
      <c r="C285" s="87"/>
      <c r="D285" s="29"/>
      <c r="E285" s="33"/>
      <c r="F285" s="32"/>
      <c r="G285" s="33"/>
      <c r="H285" s="36"/>
      <c r="I285" s="35"/>
      <c r="J285" s="75"/>
      <c r="K285" s="75"/>
    </row>
    <row r="286" spans="1:11" ht="14.25" customHeight="1" x14ac:dyDescent="0.25">
      <c r="A286" s="1"/>
      <c r="B286" s="17" t="s">
        <v>131</v>
      </c>
      <c r="C286" s="87">
        <v>100</v>
      </c>
      <c r="D286" s="29">
        <v>102.64244732436958</v>
      </c>
      <c r="E286" s="33">
        <f t="shared" si="12"/>
        <v>2.642447324369579</v>
      </c>
      <c r="F286" s="32">
        <v>108.87734031673013</v>
      </c>
      <c r="G286" s="33">
        <f t="shared" si="13"/>
        <v>6.0743806825426683</v>
      </c>
      <c r="H286" s="34">
        <v>113.44683157165491</v>
      </c>
      <c r="I286" s="35">
        <f t="shared" si="14"/>
        <v>4.1969166785594592</v>
      </c>
      <c r="J286" s="74">
        <v>113.55244839030399</v>
      </c>
      <c r="K286" s="75">
        <f>((J286/H286)-1)*100</f>
        <v>9.3098077033881843E-2</v>
      </c>
    </row>
    <row r="287" spans="1:11" ht="12.95" customHeight="1" x14ac:dyDescent="0.25">
      <c r="A287" s="1"/>
      <c r="B287" s="17"/>
      <c r="C287" s="87"/>
      <c r="D287" s="29"/>
      <c r="E287" s="33"/>
      <c r="F287" s="32"/>
      <c r="G287" s="33"/>
      <c r="H287" s="36"/>
      <c r="I287" s="35"/>
      <c r="J287" s="75"/>
      <c r="K287" s="75"/>
    </row>
    <row r="288" spans="1:11" ht="12.95" customHeight="1" x14ac:dyDescent="0.25">
      <c r="A288" s="1"/>
      <c r="B288" s="17" t="s">
        <v>132</v>
      </c>
      <c r="C288" s="87">
        <v>100</v>
      </c>
      <c r="D288" s="29">
        <v>103.08791988627226</v>
      </c>
      <c r="E288" s="33">
        <f t="shared" si="12"/>
        <v>3.0879198862722612</v>
      </c>
      <c r="F288" s="32">
        <v>111.15757223985845</v>
      </c>
      <c r="G288" s="33">
        <f t="shared" si="13"/>
        <v>7.8279320821379672</v>
      </c>
      <c r="H288" s="34">
        <v>112.06420095840657</v>
      </c>
      <c r="I288" s="35">
        <f t="shared" si="14"/>
        <v>0.81562479305663516</v>
      </c>
      <c r="J288" s="74">
        <v>111.51660443399599</v>
      </c>
      <c r="K288" s="75">
        <f>((J288/H288)-1)*100</f>
        <v>-0.48864536553812066</v>
      </c>
    </row>
    <row r="289" spans="1:11" ht="21.75" customHeight="1" x14ac:dyDescent="0.25">
      <c r="A289" s="1"/>
      <c r="B289" s="17"/>
      <c r="C289" s="87"/>
      <c r="D289" s="29"/>
      <c r="E289" s="33"/>
      <c r="F289" s="32"/>
      <c r="G289" s="33"/>
      <c r="H289" s="36"/>
      <c r="I289" s="35"/>
      <c r="J289" s="75"/>
      <c r="K289" s="75"/>
    </row>
    <row r="290" spans="1:11" ht="21" customHeight="1" x14ac:dyDescent="0.25">
      <c r="A290" s="1"/>
      <c r="B290" s="9" t="s">
        <v>133</v>
      </c>
      <c r="C290" s="87">
        <v>100</v>
      </c>
      <c r="D290" s="29">
        <v>100.17907091631039</v>
      </c>
      <c r="E290" s="33">
        <f t="shared" si="12"/>
        <v>0.17907091631039762</v>
      </c>
      <c r="F290" s="32">
        <v>100.17907091631039</v>
      </c>
      <c r="G290" s="37" t="s">
        <v>6</v>
      </c>
      <c r="H290" s="34">
        <v>100.17907091631039</v>
      </c>
      <c r="I290" s="35">
        <f t="shared" si="14"/>
        <v>0</v>
      </c>
      <c r="J290" s="74">
        <v>90.435385668593597</v>
      </c>
      <c r="K290" s="75">
        <f>((J290/H290)-1)*100</f>
        <v>-9.7262683298956496</v>
      </c>
    </row>
    <row r="291" spans="1:11" s="26" customFormat="1" ht="12.95" customHeight="1" x14ac:dyDescent="0.25">
      <c r="A291" s="1"/>
      <c r="B291" s="9"/>
      <c r="C291" s="87"/>
      <c r="D291" s="29"/>
      <c r="E291" s="33"/>
      <c r="F291" s="32"/>
      <c r="G291" s="37"/>
      <c r="H291" s="34"/>
      <c r="I291" s="35"/>
      <c r="J291" s="75"/>
      <c r="K291" s="75"/>
    </row>
    <row r="292" spans="1:11" s="65" customFormat="1" ht="16.7" customHeight="1" x14ac:dyDescent="0.25">
      <c r="A292" s="62" t="s">
        <v>192</v>
      </c>
      <c r="B292" s="67"/>
      <c r="C292" s="85"/>
      <c r="D292" s="48"/>
      <c r="E292" s="49"/>
      <c r="F292" s="50"/>
      <c r="G292" s="68"/>
      <c r="H292" s="51"/>
      <c r="I292" s="35"/>
      <c r="J292" s="76"/>
      <c r="K292" s="76"/>
    </row>
    <row r="293" spans="1:11" ht="22.5" customHeight="1" x14ac:dyDescent="0.25">
      <c r="A293" s="1"/>
      <c r="B293" s="17"/>
      <c r="C293" s="87"/>
      <c r="D293" s="29"/>
      <c r="E293" s="33"/>
      <c r="F293" s="32"/>
      <c r="G293" s="33"/>
      <c r="H293" s="36"/>
      <c r="I293" s="35"/>
      <c r="J293" s="75"/>
      <c r="K293" s="75"/>
    </row>
    <row r="294" spans="1:11" ht="12.95" customHeight="1" x14ac:dyDescent="0.25">
      <c r="A294" s="1"/>
      <c r="B294" s="17" t="s">
        <v>134</v>
      </c>
      <c r="C294" s="87">
        <v>100</v>
      </c>
      <c r="D294" s="29">
        <v>100.92075222511703</v>
      </c>
      <c r="E294" s="33">
        <f t="shared" si="12"/>
        <v>0.92075222511702748</v>
      </c>
      <c r="F294" s="32">
        <v>101.09782697781473</v>
      </c>
      <c r="G294" s="33">
        <f t="shared" si="13"/>
        <v>0.17545920813464289</v>
      </c>
      <c r="H294" s="34">
        <v>102.44883907919244</v>
      </c>
      <c r="I294" s="35">
        <f t="shared" si="14"/>
        <v>1.3363413851359862</v>
      </c>
      <c r="J294" s="74">
        <v>91.458922672640099</v>
      </c>
      <c r="K294" s="75">
        <f>((J294/H294)-1)*100</f>
        <v>-10.727223954248222</v>
      </c>
    </row>
    <row r="295" spans="1:11" ht="9.75" customHeight="1" x14ac:dyDescent="0.25">
      <c r="A295" s="1"/>
      <c r="B295" s="17"/>
      <c r="C295" s="87"/>
      <c r="D295" s="29"/>
      <c r="E295" s="33"/>
      <c r="F295" s="32"/>
      <c r="G295" s="33"/>
      <c r="H295" s="36"/>
      <c r="I295" s="35"/>
      <c r="J295" s="75"/>
      <c r="K295" s="75"/>
    </row>
    <row r="296" spans="1:11" ht="12.95" customHeight="1" x14ac:dyDescent="0.25">
      <c r="A296" s="1"/>
      <c r="B296" s="17" t="s">
        <v>135</v>
      </c>
      <c r="C296" s="87">
        <v>100</v>
      </c>
      <c r="D296" s="29">
        <v>101.54678550052377</v>
      </c>
      <c r="E296" s="33">
        <f t="shared" si="12"/>
        <v>1.5467855005237618</v>
      </c>
      <c r="F296" s="32">
        <v>106.87411433598083</v>
      </c>
      <c r="G296" s="33">
        <f t="shared" si="13"/>
        <v>5.2461816582363374</v>
      </c>
      <c r="H296" s="34">
        <v>110.79486734426334</v>
      </c>
      <c r="I296" s="35">
        <f t="shared" si="14"/>
        <v>3.668571227600359</v>
      </c>
      <c r="J296" s="74">
        <v>107.234990510176</v>
      </c>
      <c r="K296" s="75">
        <f>((J296/H296)-1)*100</f>
        <v>-3.2130340686505221</v>
      </c>
    </row>
    <row r="297" spans="1:11" ht="9.75" customHeight="1" x14ac:dyDescent="0.25">
      <c r="A297" s="1"/>
      <c r="B297" s="17"/>
      <c r="C297" s="87"/>
      <c r="D297" s="29"/>
      <c r="E297" s="33"/>
      <c r="F297" s="32"/>
      <c r="G297" s="33"/>
      <c r="H297" s="36"/>
      <c r="I297" s="35"/>
      <c r="J297" s="75"/>
      <c r="K297" s="75"/>
    </row>
    <row r="298" spans="1:11" ht="17.25" customHeight="1" x14ac:dyDescent="0.25">
      <c r="A298" s="1"/>
      <c r="B298" s="17" t="s">
        <v>136</v>
      </c>
      <c r="C298" s="87">
        <v>100</v>
      </c>
      <c r="D298" s="29">
        <v>100.26764801563677</v>
      </c>
      <c r="E298" s="33">
        <f t="shared" si="12"/>
        <v>0.26764801563676777</v>
      </c>
      <c r="F298" s="32">
        <v>102.1014545788145</v>
      </c>
      <c r="G298" s="33">
        <f t="shared" si="13"/>
        <v>1.8289115177926085</v>
      </c>
      <c r="H298" s="34">
        <v>105.03769929136932</v>
      </c>
      <c r="I298" s="35">
        <f t="shared" si="14"/>
        <v>2.8758108536918625</v>
      </c>
      <c r="J298" s="74">
        <v>109.635410037258</v>
      </c>
      <c r="K298" s="75">
        <f>((J298/H298)-1)*100</f>
        <v>4.3772005450489315</v>
      </c>
    </row>
    <row r="299" spans="1:11" ht="12.95" customHeight="1" x14ac:dyDescent="0.25">
      <c r="A299" s="1"/>
      <c r="B299" s="17"/>
      <c r="C299" s="87"/>
      <c r="D299" s="29"/>
      <c r="E299" s="33"/>
      <c r="F299" s="32"/>
      <c r="G299" s="33"/>
      <c r="H299" s="36"/>
      <c r="I299" s="35"/>
      <c r="J299" s="75"/>
      <c r="K299" s="75"/>
    </row>
    <row r="300" spans="1:11" ht="12" customHeight="1" x14ac:dyDescent="0.25">
      <c r="A300" s="1"/>
      <c r="B300" s="10" t="s">
        <v>138</v>
      </c>
      <c r="C300" s="87">
        <v>100</v>
      </c>
      <c r="D300" s="29">
        <v>101.38561345614391</v>
      </c>
      <c r="E300" s="33">
        <f t="shared" si="12"/>
        <v>1.3856134561439193</v>
      </c>
      <c r="F300" s="32">
        <v>103.89879608784598</v>
      </c>
      <c r="G300" s="33">
        <f t="shared" si="13"/>
        <v>2.4788355527277872</v>
      </c>
      <c r="H300" s="34">
        <v>110.83786772188135</v>
      </c>
      <c r="I300" s="35">
        <f t="shared" si="14"/>
        <v>6.6786833874075135</v>
      </c>
      <c r="J300" s="74">
        <v>112.453544718213</v>
      </c>
      <c r="K300" s="75">
        <f>((J300/H300)-1)*100</f>
        <v>1.4576940440479857</v>
      </c>
    </row>
    <row r="301" spans="1:11" ht="12.95" customHeight="1" x14ac:dyDescent="0.25">
      <c r="A301" s="1"/>
      <c r="B301" s="17"/>
      <c r="C301" s="87"/>
      <c r="D301" s="29"/>
      <c r="E301" s="33"/>
      <c r="F301" s="32"/>
      <c r="G301" s="33"/>
      <c r="H301" s="36"/>
      <c r="I301" s="35"/>
      <c r="J301" s="75"/>
      <c r="K301" s="75"/>
    </row>
    <row r="302" spans="1:11" ht="14.25" customHeight="1" x14ac:dyDescent="0.25">
      <c r="A302" s="1"/>
      <c r="B302" s="17" t="s">
        <v>137</v>
      </c>
      <c r="C302" s="87">
        <v>100</v>
      </c>
      <c r="D302" s="29">
        <v>102.11287157700906</v>
      </c>
      <c r="E302" s="33">
        <f t="shared" si="12"/>
        <v>2.1128715770090567</v>
      </c>
      <c r="F302" s="32">
        <v>106.14580046402466</v>
      </c>
      <c r="G302" s="33">
        <f t="shared" si="13"/>
        <v>3.9494814167224224</v>
      </c>
      <c r="H302" s="34">
        <v>110.06808363091073</v>
      </c>
      <c r="I302" s="35">
        <f t="shared" si="14"/>
        <v>3.6951845006957473</v>
      </c>
      <c r="J302" s="74">
        <v>112.490078855262</v>
      </c>
      <c r="K302" s="75">
        <f>((J302/H302)-1)*100</f>
        <v>2.2004518880086144</v>
      </c>
    </row>
    <row r="303" spans="1:11" ht="12.95" customHeight="1" x14ac:dyDescent="0.25">
      <c r="A303" s="1"/>
      <c r="B303" s="17"/>
      <c r="C303" s="87"/>
      <c r="D303" s="29"/>
      <c r="E303" s="33"/>
      <c r="F303" s="32"/>
      <c r="G303" s="33"/>
      <c r="H303" s="36"/>
      <c r="I303" s="35"/>
      <c r="J303" s="75"/>
      <c r="K303" s="75"/>
    </row>
    <row r="304" spans="1:11" ht="14.25" customHeight="1" x14ac:dyDescent="0.25">
      <c r="A304" s="1"/>
      <c r="B304" s="17" t="s">
        <v>139</v>
      </c>
      <c r="C304" s="87">
        <v>100</v>
      </c>
      <c r="D304" s="29">
        <v>100.68310962100189</v>
      </c>
      <c r="E304" s="33">
        <f t="shared" si="12"/>
        <v>0.68310962100188721</v>
      </c>
      <c r="F304" s="32">
        <v>101.72827485672018</v>
      </c>
      <c r="G304" s="33">
        <f t="shared" si="13"/>
        <v>1.0380740519959852</v>
      </c>
      <c r="H304" s="34">
        <v>111.58145003553759</v>
      </c>
      <c r="I304" s="35">
        <f t="shared" si="14"/>
        <v>9.6857783076486506</v>
      </c>
      <c r="J304" s="74">
        <v>112.41825412378201</v>
      </c>
      <c r="K304" s="75">
        <f>((J304/H304)-1)*100</f>
        <v>0.74994910711225771</v>
      </c>
    </row>
    <row r="305" spans="1:11" ht="12.95" customHeight="1" x14ac:dyDescent="0.25">
      <c r="A305" s="1"/>
      <c r="B305" s="17"/>
      <c r="C305" s="87"/>
      <c r="D305" s="29"/>
      <c r="E305" s="33"/>
      <c r="F305" s="32"/>
      <c r="G305" s="33"/>
      <c r="H305" s="36"/>
      <c r="I305" s="35"/>
      <c r="J305" s="75"/>
      <c r="K305" s="75"/>
    </row>
    <row r="306" spans="1:11" ht="24.2" customHeight="1" x14ac:dyDescent="0.25">
      <c r="A306" s="1"/>
      <c r="B306" s="10" t="s">
        <v>140</v>
      </c>
      <c r="C306" s="87">
        <v>100</v>
      </c>
      <c r="D306" s="29">
        <v>100.46254797204001</v>
      </c>
      <c r="E306" s="33">
        <f t="shared" si="12"/>
        <v>0.46254797204001719</v>
      </c>
      <c r="F306" s="32">
        <v>103.77038335417043</v>
      </c>
      <c r="G306" s="33">
        <f t="shared" si="13"/>
        <v>3.2926055021529343</v>
      </c>
      <c r="H306" s="34">
        <v>106.23163768171429</v>
      </c>
      <c r="I306" s="35">
        <f t="shared" si="14"/>
        <v>2.3718273441696303</v>
      </c>
      <c r="J306" s="74">
        <v>110.91587148467499</v>
      </c>
      <c r="K306" s="75">
        <f>((J306/H306)-1)*100</f>
        <v>4.4094526877156426</v>
      </c>
    </row>
    <row r="307" spans="1:11" ht="6.2" customHeight="1" x14ac:dyDescent="0.25">
      <c r="A307" s="1"/>
      <c r="B307" s="17"/>
      <c r="C307" s="87"/>
      <c r="D307" s="29"/>
      <c r="E307" s="33"/>
      <c r="F307" s="32"/>
      <c r="G307" s="33"/>
      <c r="H307" s="36"/>
      <c r="I307" s="35"/>
      <c r="J307" s="75"/>
      <c r="K307" s="75"/>
    </row>
    <row r="308" spans="1:11" ht="24.2" customHeight="1" x14ac:dyDescent="0.25">
      <c r="A308" s="1"/>
      <c r="B308" s="17" t="s">
        <v>141</v>
      </c>
      <c r="C308" s="87">
        <v>100</v>
      </c>
      <c r="D308" s="29">
        <v>101.32479196429077</v>
      </c>
      <c r="E308" s="33">
        <f t="shared" ref="E308:E356" si="15">(D308/C308-1)*100</f>
        <v>1.3247919642907613</v>
      </c>
      <c r="F308" s="32">
        <v>101.41728419159988</v>
      </c>
      <c r="G308" s="33">
        <f t="shared" ref="G308:G356" si="16">(F308/D308-1)*100</f>
        <v>9.1282918539525859E-2</v>
      </c>
      <c r="H308" s="34">
        <v>99.549465626293681</v>
      </c>
      <c r="I308" s="35">
        <f t="shared" si="14"/>
        <v>-1.8417162125712871</v>
      </c>
      <c r="J308" s="74">
        <v>101.324483931174</v>
      </c>
      <c r="K308" s="75">
        <f>((J308/H308)-1)*100</f>
        <v>1.7830515650819168</v>
      </c>
    </row>
    <row r="309" spans="1:11" ht="12.95" customHeight="1" x14ac:dyDescent="0.25">
      <c r="A309" s="1"/>
      <c r="B309" s="17"/>
      <c r="C309" s="87"/>
      <c r="D309" s="29"/>
      <c r="E309" s="33"/>
      <c r="F309" s="32"/>
      <c r="G309" s="33"/>
      <c r="H309" s="36"/>
      <c r="I309" s="35"/>
      <c r="J309" s="75"/>
      <c r="K309" s="75"/>
    </row>
    <row r="310" spans="1:11" ht="20.45" customHeight="1" x14ac:dyDescent="0.25">
      <c r="A310" s="1"/>
      <c r="B310" s="9" t="s">
        <v>142</v>
      </c>
      <c r="C310" s="87">
        <v>100</v>
      </c>
      <c r="D310" s="29">
        <v>100.28210594169008</v>
      </c>
      <c r="E310" s="33">
        <f t="shared" si="15"/>
        <v>0.28210594169006953</v>
      </c>
      <c r="F310" s="32">
        <v>104.26281704385116</v>
      </c>
      <c r="G310" s="33">
        <f t="shared" si="16"/>
        <v>3.9695128704972493</v>
      </c>
      <c r="H310" s="34">
        <v>107.63001761090419</v>
      </c>
      <c r="I310" s="35">
        <f t="shared" si="14"/>
        <v>3.2295315458787721</v>
      </c>
      <c r="J310" s="74">
        <v>112.923063717478</v>
      </c>
      <c r="K310" s="75">
        <f>((J310/H310)-1)*100</f>
        <v>4.9178158882300149</v>
      </c>
    </row>
    <row r="311" spans="1:11" ht="12.95" customHeight="1" x14ac:dyDescent="0.25">
      <c r="A311" s="2"/>
      <c r="B311" s="17"/>
      <c r="C311" s="87"/>
      <c r="D311" s="29"/>
      <c r="E311" s="33"/>
      <c r="F311" s="32"/>
      <c r="G311" s="33"/>
      <c r="H311" s="36"/>
      <c r="I311" s="52"/>
      <c r="J311" s="69"/>
      <c r="K311" s="69"/>
    </row>
    <row r="312" spans="1:11" ht="17.25" customHeight="1" x14ac:dyDescent="0.25">
      <c r="A312" s="93" t="s">
        <v>193</v>
      </c>
      <c r="B312" s="94"/>
      <c r="C312" s="85">
        <v>100</v>
      </c>
      <c r="D312" s="48">
        <v>102.56790262049864</v>
      </c>
      <c r="E312" s="49">
        <f t="shared" si="15"/>
        <v>2.567902620498641</v>
      </c>
      <c r="F312" s="50">
        <v>103.4422434165768</v>
      </c>
      <c r="G312" s="49">
        <f t="shared" si="16"/>
        <v>0.85245069240931226</v>
      </c>
      <c r="H312" s="51">
        <v>105.13269294534599</v>
      </c>
      <c r="I312" s="52">
        <f t="shared" si="14"/>
        <v>1.6341965070899578</v>
      </c>
      <c r="J312" s="73">
        <v>100.309293005527</v>
      </c>
      <c r="K312" s="70">
        <f>((J312/H312)-1)*100</f>
        <v>-4.5879162843535992</v>
      </c>
    </row>
    <row r="313" spans="1:11" ht="12.95" customHeight="1" x14ac:dyDescent="0.25">
      <c r="A313" s="2"/>
      <c r="B313" s="17"/>
      <c r="C313" s="87"/>
      <c r="D313" s="29"/>
      <c r="E313" s="33"/>
      <c r="F313" s="32"/>
      <c r="G313" s="33"/>
      <c r="H313" s="36"/>
      <c r="I313" s="52"/>
      <c r="J313" s="69"/>
      <c r="K313" s="69"/>
    </row>
    <row r="314" spans="1:11" ht="12.95" customHeight="1" x14ac:dyDescent="0.25">
      <c r="A314" s="1"/>
      <c r="B314" s="10" t="s">
        <v>143</v>
      </c>
      <c r="C314" s="87">
        <v>100</v>
      </c>
      <c r="D314" s="29">
        <v>104.13167936507868</v>
      </c>
      <c r="E314" s="33">
        <f t="shared" si="15"/>
        <v>4.1316793650786776</v>
      </c>
      <c r="F314" s="32">
        <v>104.29483771952597</v>
      </c>
      <c r="G314" s="33">
        <f t="shared" si="16"/>
        <v>0.15668464721025899</v>
      </c>
      <c r="H314" s="34">
        <v>106.41969209889544</v>
      </c>
      <c r="I314" s="35">
        <f t="shared" si="14"/>
        <v>2.0373533588342152</v>
      </c>
      <c r="J314" s="74">
        <v>98.511354056410198</v>
      </c>
      <c r="K314" s="75">
        <f>((J314/H314)-1)*100</f>
        <v>-7.4312731849816345</v>
      </c>
    </row>
    <row r="315" spans="1:11" ht="12.95" customHeight="1" x14ac:dyDescent="0.25">
      <c r="A315" s="1"/>
      <c r="B315" s="17"/>
      <c r="C315" s="87"/>
      <c r="D315" s="29"/>
      <c r="E315" s="33"/>
      <c r="F315" s="32"/>
      <c r="G315" s="33"/>
      <c r="H315" s="36"/>
      <c r="I315" s="35"/>
      <c r="J315" s="75"/>
      <c r="K315" s="75"/>
    </row>
    <row r="316" spans="1:11" ht="12" customHeight="1" x14ac:dyDescent="0.25">
      <c r="A316" s="1"/>
      <c r="B316" s="17" t="s">
        <v>144</v>
      </c>
      <c r="C316" s="87">
        <v>100</v>
      </c>
      <c r="D316" s="29">
        <v>100.33333627060519</v>
      </c>
      <c r="E316" s="33">
        <f t="shared" si="15"/>
        <v>0.333336270605189</v>
      </c>
      <c r="F316" s="32">
        <v>99.045939943967355</v>
      </c>
      <c r="G316" s="33">
        <f t="shared" si="16"/>
        <v>-1.2831192248662471</v>
      </c>
      <c r="H316" s="34">
        <v>98.297448877686236</v>
      </c>
      <c r="I316" s="35">
        <f t="shared" si="14"/>
        <v>-0.75570090677574697</v>
      </c>
      <c r="J316" s="74">
        <v>86.682858560249798</v>
      </c>
      <c r="K316" s="75">
        <f>((J316/H316)-1)*100</f>
        <v>-11.815759666243974</v>
      </c>
    </row>
    <row r="317" spans="1:11" ht="12.95" customHeight="1" x14ac:dyDescent="0.25">
      <c r="A317" s="1"/>
      <c r="B317" s="17"/>
      <c r="C317" s="87"/>
      <c r="D317" s="29"/>
      <c r="E317" s="33"/>
      <c r="F317" s="32"/>
      <c r="G317" s="33"/>
      <c r="H317" s="36"/>
      <c r="I317" s="35"/>
      <c r="J317" s="75"/>
      <c r="K317" s="75"/>
    </row>
    <row r="318" spans="1:11" ht="12" customHeight="1" x14ac:dyDescent="0.25">
      <c r="A318" s="1"/>
      <c r="B318" s="17" t="s">
        <v>145</v>
      </c>
      <c r="C318" s="87">
        <v>100</v>
      </c>
      <c r="D318" s="29">
        <v>101.28016260707773</v>
      </c>
      <c r="E318" s="33">
        <f t="shared" si="15"/>
        <v>1.2801626070777283</v>
      </c>
      <c r="F318" s="32">
        <v>104.01084699600935</v>
      </c>
      <c r="G318" s="33">
        <f t="shared" si="16"/>
        <v>2.6961690410445716</v>
      </c>
      <c r="H318" s="34">
        <v>109.13249059226754</v>
      </c>
      <c r="I318" s="35">
        <f t="shared" si="14"/>
        <v>4.9241437255622911</v>
      </c>
      <c r="J318" s="74">
        <v>108.872699196547</v>
      </c>
      <c r="K318" s="75">
        <f>((J318/H318)-1)*100</f>
        <v>-0.23805137618562178</v>
      </c>
    </row>
    <row r="319" spans="1:11" ht="12.95" customHeight="1" x14ac:dyDescent="0.25">
      <c r="A319" s="1"/>
      <c r="B319" s="17"/>
      <c r="C319" s="87"/>
      <c r="D319" s="29"/>
      <c r="E319" s="33"/>
      <c r="F319" s="32"/>
      <c r="G319" s="33"/>
      <c r="H319" s="36"/>
      <c r="I319" s="35"/>
      <c r="J319" s="75"/>
      <c r="K319" s="75"/>
    </row>
    <row r="320" spans="1:11" ht="12" customHeight="1" x14ac:dyDescent="0.25">
      <c r="A320" s="1"/>
      <c r="B320" s="17" t="s">
        <v>146</v>
      </c>
      <c r="C320" s="87">
        <v>100</v>
      </c>
      <c r="D320" s="29">
        <v>99.998112566522607</v>
      </c>
      <c r="E320" s="38" t="s">
        <v>6</v>
      </c>
      <c r="F320" s="32">
        <v>100.73737490684383</v>
      </c>
      <c r="G320" s="33">
        <f t="shared" si="16"/>
        <v>0.73927629366947745</v>
      </c>
      <c r="H320" s="34">
        <v>104.46008645071485</v>
      </c>
      <c r="I320" s="35">
        <f t="shared" si="14"/>
        <v>3.6954621334073678</v>
      </c>
      <c r="J320" s="74">
        <v>111.568075024618</v>
      </c>
      <c r="K320" s="75">
        <f>((J320/H320)-1)*100</f>
        <v>6.8045019063398549</v>
      </c>
    </row>
    <row r="321" spans="1:11" ht="12.95" customHeight="1" x14ac:dyDescent="0.25">
      <c r="A321" s="1"/>
      <c r="B321" s="17"/>
      <c r="C321" s="87"/>
      <c r="D321" s="29"/>
      <c r="E321" s="33"/>
      <c r="F321" s="32"/>
      <c r="G321" s="33"/>
      <c r="H321" s="36"/>
      <c r="I321" s="35"/>
      <c r="J321" s="75"/>
      <c r="K321" s="75"/>
    </row>
    <row r="322" spans="1:11" ht="12.95" customHeight="1" x14ac:dyDescent="0.25">
      <c r="A322" s="1"/>
      <c r="B322" s="17" t="s">
        <v>147</v>
      </c>
      <c r="C322" s="87">
        <v>100</v>
      </c>
      <c r="D322" s="29">
        <v>110.08999277498239</v>
      </c>
      <c r="E322" s="33">
        <f t="shared" si="15"/>
        <v>10.089992774982392</v>
      </c>
      <c r="F322" s="32">
        <v>110.08880768716986</v>
      </c>
      <c r="G322" s="38" t="s">
        <v>6</v>
      </c>
      <c r="H322" s="34">
        <v>111.83470350222235</v>
      </c>
      <c r="I322" s="35">
        <f t="shared" si="14"/>
        <v>1.5858976509343758</v>
      </c>
      <c r="J322" s="74">
        <v>99.319803556076806</v>
      </c>
      <c r="K322" s="75">
        <f>((J322/H322)-1)*100</f>
        <v>-11.190533487574239</v>
      </c>
    </row>
    <row r="323" spans="1:11" ht="12" customHeight="1" x14ac:dyDescent="0.25">
      <c r="A323" s="1"/>
      <c r="B323" s="17"/>
      <c r="C323" s="87"/>
      <c r="D323" s="29"/>
      <c r="E323" s="33"/>
      <c r="F323" s="32"/>
      <c r="G323" s="33"/>
      <c r="H323" s="36"/>
      <c r="I323" s="35"/>
      <c r="J323" s="75"/>
      <c r="K323" s="75"/>
    </row>
    <row r="324" spans="1:11" ht="12.95" customHeight="1" x14ac:dyDescent="0.25">
      <c r="A324" s="1"/>
      <c r="B324" s="17" t="s">
        <v>148</v>
      </c>
      <c r="C324" s="87">
        <v>100</v>
      </c>
      <c r="D324" s="29">
        <v>100.25674414826736</v>
      </c>
      <c r="E324" s="33">
        <f t="shared" si="15"/>
        <v>0.25674414826735159</v>
      </c>
      <c r="F324" s="32">
        <v>103.29504274194603</v>
      </c>
      <c r="G324" s="33">
        <f t="shared" si="16"/>
        <v>3.030517916266473</v>
      </c>
      <c r="H324" s="34">
        <v>104.14700975230676</v>
      </c>
      <c r="I324" s="35">
        <f t="shared" si="14"/>
        <v>0.82478983283751361</v>
      </c>
      <c r="J324" s="74">
        <v>103.369985273371</v>
      </c>
      <c r="K324" s="75">
        <f>((J324/H324)-1)*100</f>
        <v>-0.74608429064239035</v>
      </c>
    </row>
    <row r="325" spans="1:11" ht="12" customHeight="1" x14ac:dyDescent="0.25">
      <c r="A325" s="1"/>
      <c r="B325" s="17"/>
      <c r="C325" s="87"/>
      <c r="D325" s="29"/>
      <c r="E325" s="33"/>
      <c r="F325" s="32"/>
      <c r="G325" s="33"/>
      <c r="H325" s="36"/>
      <c r="I325" s="35"/>
      <c r="J325" s="75"/>
      <c r="K325" s="75"/>
    </row>
    <row r="326" spans="1:11" ht="12" customHeight="1" x14ac:dyDescent="0.25">
      <c r="A326" s="1"/>
      <c r="B326" s="17" t="s">
        <v>149</v>
      </c>
      <c r="C326" s="87">
        <v>100</v>
      </c>
      <c r="D326" s="29">
        <v>103.08611183871584</v>
      </c>
      <c r="E326" s="33">
        <f t="shared" si="15"/>
        <v>3.0861118387158326</v>
      </c>
      <c r="F326" s="32">
        <v>104.67102747136532</v>
      </c>
      <c r="G326" s="33">
        <f t="shared" si="16"/>
        <v>1.5374676611425331</v>
      </c>
      <c r="H326" s="34">
        <v>112.29469130603285</v>
      </c>
      <c r="I326" s="35">
        <f t="shared" si="14"/>
        <v>7.28345180021579</v>
      </c>
      <c r="J326" s="74">
        <v>110.321723834813</v>
      </c>
      <c r="K326" s="75">
        <f>((J326/H326)-1)*100</f>
        <v>-1.7569552471923933</v>
      </c>
    </row>
    <row r="327" spans="1:11" ht="12.95" customHeight="1" x14ac:dyDescent="0.25">
      <c r="A327" s="1"/>
      <c r="B327" s="17"/>
      <c r="C327" s="87"/>
      <c r="D327" s="29"/>
      <c r="E327" s="33"/>
      <c r="F327" s="32"/>
      <c r="G327" s="33"/>
      <c r="H327" s="36"/>
      <c r="I327" s="35"/>
      <c r="J327" s="75"/>
      <c r="K327" s="75"/>
    </row>
    <row r="328" spans="1:11" ht="12" customHeight="1" x14ac:dyDescent="0.25">
      <c r="A328" s="1"/>
      <c r="B328" s="17" t="s">
        <v>150</v>
      </c>
      <c r="C328" s="87">
        <v>100</v>
      </c>
      <c r="D328" s="29">
        <v>101.33767328224994</v>
      </c>
      <c r="E328" s="33">
        <f t="shared" si="15"/>
        <v>1.3376732822499404</v>
      </c>
      <c r="F328" s="32">
        <v>103.57396167512059</v>
      </c>
      <c r="G328" s="33">
        <f t="shared" si="16"/>
        <v>2.2067690331137202</v>
      </c>
      <c r="H328" s="34">
        <v>104.31581810416802</v>
      </c>
      <c r="I328" s="35">
        <f t="shared" si="14"/>
        <v>0.71625765496390326</v>
      </c>
      <c r="J328" s="74">
        <v>102.426617404119</v>
      </c>
      <c r="K328" s="75">
        <f>((J328/H328)-1)*100</f>
        <v>-1.811039528216607</v>
      </c>
    </row>
    <row r="329" spans="1:11" ht="12.95" customHeight="1" x14ac:dyDescent="0.25">
      <c r="A329" s="1"/>
      <c r="B329" s="17"/>
      <c r="C329" s="87"/>
      <c r="D329" s="29"/>
      <c r="E329" s="33"/>
      <c r="F329" s="32"/>
      <c r="G329" s="33"/>
      <c r="H329" s="36"/>
      <c r="I329" s="35"/>
      <c r="J329" s="75"/>
      <c r="K329" s="75"/>
    </row>
    <row r="330" spans="1:11" ht="12" customHeight="1" x14ac:dyDescent="0.25">
      <c r="A330" s="1"/>
      <c r="B330" s="17" t="s">
        <v>151</v>
      </c>
      <c r="C330" s="87">
        <v>100</v>
      </c>
      <c r="D330" s="29">
        <v>100.60436561413051</v>
      </c>
      <c r="E330" s="33">
        <f t="shared" si="15"/>
        <v>0.60436561413050871</v>
      </c>
      <c r="F330" s="32">
        <v>101.7226899554698</v>
      </c>
      <c r="G330" s="33">
        <f t="shared" si="16"/>
        <v>1.1116061758479123</v>
      </c>
      <c r="H330" s="34">
        <v>102.81410345974366</v>
      </c>
      <c r="I330" s="35">
        <f t="shared" ref="I330:I385" si="17">(H330/F330-1)*100</f>
        <v>1.0729302427527676</v>
      </c>
      <c r="J330" s="74">
        <v>98.910952446357697</v>
      </c>
      <c r="K330" s="75">
        <f>((J330/H330)-1)*100</f>
        <v>-3.7963186781220348</v>
      </c>
    </row>
    <row r="331" spans="1:11" ht="12.95" customHeight="1" x14ac:dyDescent="0.25">
      <c r="A331" s="1"/>
      <c r="B331" s="17"/>
      <c r="C331" s="87"/>
      <c r="D331" s="29"/>
      <c r="E331" s="33"/>
      <c r="F331" s="32"/>
      <c r="G331" s="33"/>
      <c r="H331" s="36"/>
      <c r="I331" s="35"/>
      <c r="J331" s="75"/>
      <c r="K331" s="75"/>
    </row>
    <row r="332" spans="1:11" ht="12" customHeight="1" x14ac:dyDescent="0.25">
      <c r="A332" s="1"/>
      <c r="B332" s="12" t="s">
        <v>152</v>
      </c>
      <c r="C332" s="87">
        <v>100</v>
      </c>
      <c r="D332" s="29">
        <v>99.801191269813714</v>
      </c>
      <c r="E332" s="33">
        <f t="shared" si="15"/>
        <v>-0.19880873018628398</v>
      </c>
      <c r="F332" s="32">
        <v>99.801191269813714</v>
      </c>
      <c r="G332" s="38" t="s">
        <v>6</v>
      </c>
      <c r="H332" s="34">
        <v>103.35530213983371</v>
      </c>
      <c r="I332" s="35">
        <f t="shared" si="17"/>
        <v>3.5611908282852323</v>
      </c>
      <c r="J332" s="74">
        <v>105.50349534915399</v>
      </c>
      <c r="K332" s="75">
        <f>((J332/H332)-1)*100</f>
        <v>2.0784547718837976</v>
      </c>
    </row>
    <row r="333" spans="1:11" ht="12.95" customHeight="1" x14ac:dyDescent="0.25">
      <c r="A333" s="1"/>
      <c r="B333" s="12"/>
      <c r="C333" s="87"/>
      <c r="D333" s="29"/>
      <c r="E333" s="33"/>
      <c r="F333" s="32"/>
      <c r="G333" s="33"/>
      <c r="H333" s="36"/>
      <c r="I333" s="35"/>
      <c r="J333" s="75"/>
      <c r="K333" s="75"/>
    </row>
    <row r="334" spans="1:11" ht="12.95" customHeight="1" x14ac:dyDescent="0.25">
      <c r="A334" s="1"/>
      <c r="B334" s="17" t="s">
        <v>153</v>
      </c>
      <c r="C334" s="87">
        <v>100</v>
      </c>
      <c r="D334" s="29">
        <v>100</v>
      </c>
      <c r="E334" s="38" t="s">
        <v>6</v>
      </c>
      <c r="F334" s="32">
        <v>100</v>
      </c>
      <c r="G334" s="38" t="s">
        <v>6</v>
      </c>
      <c r="H334" s="34">
        <v>100</v>
      </c>
      <c r="I334" s="35">
        <f t="shared" si="17"/>
        <v>0</v>
      </c>
      <c r="J334" s="74">
        <v>92.286872762565295</v>
      </c>
      <c r="K334" s="75">
        <f>((J334/H334)-1)*100</f>
        <v>-7.7131272374347031</v>
      </c>
    </row>
    <row r="335" spans="1:11" ht="12.95" customHeight="1" x14ac:dyDescent="0.25">
      <c r="A335" s="1"/>
      <c r="B335" s="17"/>
      <c r="C335" s="87"/>
      <c r="D335" s="29"/>
      <c r="E335" s="33"/>
      <c r="F335" s="32"/>
      <c r="G335" s="33"/>
      <c r="H335" s="36"/>
      <c r="I335" s="35"/>
      <c r="J335" s="75"/>
      <c r="K335" s="75"/>
    </row>
    <row r="336" spans="1:11" ht="12.95" customHeight="1" x14ac:dyDescent="0.25">
      <c r="A336" s="1"/>
      <c r="B336" s="9" t="s">
        <v>154</v>
      </c>
      <c r="C336" s="87">
        <v>100</v>
      </c>
      <c r="D336" s="29">
        <v>101.15231771807296</v>
      </c>
      <c r="E336" s="33">
        <f t="shared" si="15"/>
        <v>1.1523177180729594</v>
      </c>
      <c r="F336" s="32">
        <v>101.83598675474062</v>
      </c>
      <c r="G336" s="33">
        <f t="shared" si="16"/>
        <v>0.67588074311173418</v>
      </c>
      <c r="H336" s="34">
        <v>101.35069913323366</v>
      </c>
      <c r="I336" s="35">
        <f t="shared" si="17"/>
        <v>-0.47653843888773029</v>
      </c>
      <c r="J336" s="74">
        <v>101.470505733799</v>
      </c>
      <c r="K336" s="75">
        <f>((J336/H336)-1)*100</f>
        <v>0.11820993993130191</v>
      </c>
    </row>
    <row r="337" spans="1:11" ht="12.95" customHeight="1" x14ac:dyDescent="0.25">
      <c r="A337" s="1"/>
      <c r="B337" s="9"/>
      <c r="C337" s="87"/>
      <c r="D337" s="29"/>
      <c r="E337" s="33"/>
      <c r="F337" s="32"/>
      <c r="G337" s="33"/>
      <c r="H337" s="36"/>
      <c r="I337" s="35"/>
      <c r="J337" s="75"/>
      <c r="K337" s="75"/>
    </row>
    <row r="338" spans="1:11" ht="12.95" customHeight="1" x14ac:dyDescent="0.25">
      <c r="A338" s="1"/>
      <c r="B338" s="9" t="s">
        <v>155</v>
      </c>
      <c r="C338" s="87">
        <v>100</v>
      </c>
      <c r="D338" s="29">
        <v>100.29245265605304</v>
      </c>
      <c r="E338" s="33">
        <f t="shared" si="15"/>
        <v>0.29245265605304382</v>
      </c>
      <c r="F338" s="32">
        <v>101.94919946717631</v>
      </c>
      <c r="G338" s="33">
        <f t="shared" si="16"/>
        <v>1.6519157396668538</v>
      </c>
      <c r="H338" s="34">
        <v>102.76904152942852</v>
      </c>
      <c r="I338" s="35">
        <f t="shared" si="17"/>
        <v>0.80416723871987728</v>
      </c>
      <c r="J338" s="74">
        <v>100.097160744638</v>
      </c>
      <c r="K338" s="75">
        <f>((J338/H338)-1)*100</f>
        <v>-2.5998887846252927</v>
      </c>
    </row>
    <row r="339" spans="1:11" ht="12.95" customHeight="1" x14ac:dyDescent="0.25">
      <c r="A339" s="1"/>
      <c r="B339" s="17"/>
      <c r="C339" s="87"/>
      <c r="D339" s="29"/>
      <c r="E339" s="33"/>
      <c r="F339" s="32"/>
      <c r="G339" s="33"/>
      <c r="H339" s="36"/>
      <c r="I339" s="35"/>
      <c r="J339" s="75"/>
      <c r="K339" s="75"/>
    </row>
    <row r="340" spans="1:11" ht="12.95" customHeight="1" x14ac:dyDescent="0.25">
      <c r="A340" s="1"/>
      <c r="B340" s="17" t="s">
        <v>156</v>
      </c>
      <c r="C340" s="87">
        <v>100</v>
      </c>
      <c r="D340" s="30">
        <v>101.25286536095119</v>
      </c>
      <c r="E340" s="33">
        <f t="shared" si="15"/>
        <v>1.2528653609511942</v>
      </c>
      <c r="F340" s="32">
        <v>101.75876723438522</v>
      </c>
      <c r="G340" s="33">
        <f t="shared" si="16"/>
        <v>0.49964203149270858</v>
      </c>
      <c r="H340" s="34">
        <v>101.94777211397914</v>
      </c>
      <c r="I340" s="35">
        <f t="shared" si="17"/>
        <v>0.1857381773882727</v>
      </c>
      <c r="J340" s="74">
        <v>91.485652214792793</v>
      </c>
      <c r="K340" s="75">
        <f>((J340/H340)-1)*100</f>
        <v>-10.262234948586757</v>
      </c>
    </row>
    <row r="341" spans="1:11" ht="12.95" customHeight="1" x14ac:dyDescent="0.25">
      <c r="A341" s="1"/>
      <c r="B341" s="17"/>
      <c r="C341" s="87"/>
      <c r="D341" s="30"/>
      <c r="E341" s="33"/>
      <c r="F341" s="32"/>
      <c r="G341" s="33"/>
      <c r="H341" s="36"/>
      <c r="I341" s="35"/>
      <c r="J341" s="75"/>
      <c r="K341" s="75"/>
    </row>
    <row r="342" spans="1:11" ht="12.95" customHeight="1" x14ac:dyDescent="0.25">
      <c r="A342" s="1"/>
      <c r="B342" s="10" t="s">
        <v>157</v>
      </c>
      <c r="C342" s="87">
        <v>100</v>
      </c>
      <c r="D342" s="30">
        <v>100.70814951608158</v>
      </c>
      <c r="E342" s="33">
        <f t="shared" si="15"/>
        <v>0.70814951608157983</v>
      </c>
      <c r="F342" s="32">
        <v>102.41635867281174</v>
      </c>
      <c r="G342" s="33">
        <f t="shared" si="16"/>
        <v>1.6961975420443975</v>
      </c>
      <c r="H342" s="34">
        <v>103.26720360442651</v>
      </c>
      <c r="I342" s="35">
        <f t="shared" si="17"/>
        <v>0.83077053572364612</v>
      </c>
      <c r="J342" s="74">
        <v>102.30186289676</v>
      </c>
      <c r="K342" s="75">
        <f>((J342/H342)-1)*100</f>
        <v>-0.93479892354239036</v>
      </c>
    </row>
    <row r="343" spans="1:11" ht="12.95" customHeight="1" x14ac:dyDescent="0.25">
      <c r="A343" s="1"/>
      <c r="B343" s="10"/>
      <c r="C343" s="87"/>
      <c r="D343" s="29"/>
      <c r="E343" s="33"/>
      <c r="F343" s="32"/>
      <c r="G343" s="33"/>
      <c r="H343" s="36"/>
      <c r="I343" s="35"/>
      <c r="J343" s="75"/>
      <c r="K343" s="75"/>
    </row>
    <row r="344" spans="1:11" ht="12.95" customHeight="1" x14ac:dyDescent="0.25">
      <c r="A344" s="1"/>
      <c r="B344" s="9" t="s">
        <v>158</v>
      </c>
      <c r="C344" s="87">
        <v>100</v>
      </c>
      <c r="D344" s="29">
        <v>101.67476107420472</v>
      </c>
      <c r="E344" s="33">
        <f t="shared" si="15"/>
        <v>1.6747610742047225</v>
      </c>
      <c r="F344" s="32">
        <v>106.47357749627827</v>
      </c>
      <c r="G344" s="33">
        <f t="shared" si="16"/>
        <v>4.719771525768568</v>
      </c>
      <c r="H344" s="34">
        <v>110.86912756281163</v>
      </c>
      <c r="I344" s="35">
        <f t="shared" si="17"/>
        <v>4.128301283656044</v>
      </c>
      <c r="J344" s="74">
        <v>105.281462832882</v>
      </c>
      <c r="K344" s="75">
        <f>((J344/H344)-1)*100</f>
        <v>-5.0398743570557958</v>
      </c>
    </row>
    <row r="345" spans="1:11" ht="12.95" customHeight="1" x14ac:dyDescent="0.25">
      <c r="A345" s="1"/>
      <c r="B345" s="9"/>
      <c r="C345" s="87"/>
      <c r="D345" s="29"/>
      <c r="E345" s="33"/>
      <c r="F345" s="32"/>
      <c r="G345" s="33"/>
      <c r="H345" s="36"/>
      <c r="I345" s="35"/>
      <c r="J345" s="75"/>
      <c r="K345" s="75"/>
    </row>
    <row r="346" spans="1:11" ht="12.95" customHeight="1" x14ac:dyDescent="0.25">
      <c r="A346" s="1"/>
      <c r="B346" s="9" t="s">
        <v>159</v>
      </c>
      <c r="C346" s="87">
        <v>100</v>
      </c>
      <c r="D346" s="29">
        <v>100.54667155235555</v>
      </c>
      <c r="E346" s="33">
        <f t="shared" si="15"/>
        <v>0.54667155235554876</v>
      </c>
      <c r="F346" s="32">
        <v>103.0275518131547</v>
      </c>
      <c r="G346" s="33">
        <f t="shared" si="16"/>
        <v>2.4673917321145211</v>
      </c>
      <c r="H346" s="34">
        <v>104.17941638230592</v>
      </c>
      <c r="I346" s="35">
        <f t="shared" si="17"/>
        <v>1.1180160538417638</v>
      </c>
      <c r="J346" s="74">
        <v>104.791524114146</v>
      </c>
      <c r="K346" s="75">
        <f>((J346/H346)-1)*100</f>
        <v>0.58755150786584665</v>
      </c>
    </row>
    <row r="347" spans="1:11" ht="12.95" customHeight="1" x14ac:dyDescent="0.25">
      <c r="A347" s="1"/>
      <c r="B347" s="9"/>
      <c r="C347" s="87"/>
      <c r="D347" s="29"/>
      <c r="E347" s="33"/>
      <c r="F347" s="32"/>
      <c r="G347" s="33"/>
      <c r="H347" s="36"/>
      <c r="I347" s="35"/>
      <c r="J347" s="75"/>
      <c r="K347" s="75"/>
    </row>
    <row r="348" spans="1:11" ht="12.95" customHeight="1" x14ac:dyDescent="0.25">
      <c r="A348" s="1"/>
      <c r="B348" s="9" t="s">
        <v>160</v>
      </c>
      <c r="C348" s="87">
        <v>100</v>
      </c>
      <c r="D348" s="29">
        <v>100</v>
      </c>
      <c r="E348" s="38" t="s">
        <v>6</v>
      </c>
      <c r="F348" s="32">
        <v>101.34216338724158</v>
      </c>
      <c r="G348" s="33">
        <f t="shared" si="16"/>
        <v>1.3421633872415795</v>
      </c>
      <c r="H348" s="34">
        <v>101.75445421031806</v>
      </c>
      <c r="I348" s="35">
        <f t="shared" si="17"/>
        <v>0.40683049314929054</v>
      </c>
      <c r="J348" s="74">
        <v>103.00585392913401</v>
      </c>
      <c r="K348" s="75">
        <f>((J348/H348)-1)*100</f>
        <v>1.2298230367679075</v>
      </c>
    </row>
    <row r="349" spans="1:11" ht="12.95" customHeight="1" x14ac:dyDescent="0.25">
      <c r="A349" s="1"/>
      <c r="B349" s="9"/>
      <c r="C349" s="87"/>
      <c r="D349" s="29"/>
      <c r="E349" s="33"/>
      <c r="F349" s="32"/>
      <c r="G349" s="33"/>
      <c r="H349" s="36"/>
      <c r="I349" s="35"/>
      <c r="J349" s="75"/>
      <c r="K349" s="75"/>
    </row>
    <row r="350" spans="1:11" ht="12.95" customHeight="1" x14ac:dyDescent="0.25">
      <c r="A350" s="1"/>
      <c r="B350" s="17" t="s">
        <v>161</v>
      </c>
      <c r="C350" s="87">
        <v>100</v>
      </c>
      <c r="D350" s="29">
        <v>100</v>
      </c>
      <c r="E350" s="38" t="s">
        <v>6</v>
      </c>
      <c r="F350" s="32">
        <v>100.39053143653851</v>
      </c>
      <c r="G350" s="33">
        <f t="shared" si="16"/>
        <v>0.39053143653851041</v>
      </c>
      <c r="H350" s="34">
        <v>100.34565582922738</v>
      </c>
      <c r="I350" s="35">
        <f t="shared" si="17"/>
        <v>-4.470103571420081E-2</v>
      </c>
      <c r="J350" s="74">
        <v>105.427891121142</v>
      </c>
      <c r="K350" s="75">
        <f>((J350/H350)-1)*100</f>
        <v>5.0647287617151981</v>
      </c>
    </row>
    <row r="351" spans="1:11" ht="12.95" customHeight="1" x14ac:dyDescent="0.25">
      <c r="A351" s="1"/>
      <c r="B351" s="17"/>
      <c r="C351" s="87"/>
      <c r="D351" s="29"/>
      <c r="E351" s="33"/>
      <c r="F351" s="32"/>
      <c r="G351" s="33"/>
      <c r="H351" s="36"/>
      <c r="I351" s="35"/>
      <c r="J351" s="75"/>
      <c r="K351" s="75"/>
    </row>
    <row r="352" spans="1:11" ht="12.95" customHeight="1" x14ac:dyDescent="0.25">
      <c r="A352" s="1"/>
      <c r="B352" s="9" t="s">
        <v>162</v>
      </c>
      <c r="C352" s="87">
        <v>100</v>
      </c>
      <c r="D352" s="29">
        <v>100</v>
      </c>
      <c r="E352" s="37" t="s">
        <v>6</v>
      </c>
      <c r="F352" s="32">
        <v>100</v>
      </c>
      <c r="G352" s="37" t="s">
        <v>6</v>
      </c>
      <c r="H352" s="34">
        <v>100</v>
      </c>
      <c r="I352" s="35">
        <f t="shared" si="17"/>
        <v>0</v>
      </c>
      <c r="J352" s="74">
        <v>98.900309161048497</v>
      </c>
      <c r="K352" s="75">
        <f>((J352/H352)-1)*100</f>
        <v>-1.0996908389515059</v>
      </c>
    </row>
    <row r="353" spans="1:11" ht="12.95" customHeight="1" x14ac:dyDescent="0.25">
      <c r="A353" s="1"/>
      <c r="B353" s="9"/>
      <c r="C353" s="87"/>
      <c r="D353" s="29"/>
      <c r="E353" s="33"/>
      <c r="F353" s="32"/>
      <c r="G353" s="33"/>
      <c r="H353" s="36"/>
      <c r="I353" s="35"/>
      <c r="J353" s="75"/>
      <c r="K353" s="75"/>
    </row>
    <row r="354" spans="1:11" ht="12.95" customHeight="1" x14ac:dyDescent="0.25">
      <c r="A354" s="1"/>
      <c r="B354" s="9" t="s">
        <v>163</v>
      </c>
      <c r="C354" s="87">
        <v>100</v>
      </c>
      <c r="D354" s="29">
        <v>101.86896635856191</v>
      </c>
      <c r="E354" s="33">
        <f t="shared" si="15"/>
        <v>1.8689663585619076</v>
      </c>
      <c r="F354" s="32">
        <v>103.32772196470785</v>
      </c>
      <c r="G354" s="33">
        <f t="shared" si="16"/>
        <v>1.4319921545207004</v>
      </c>
      <c r="H354" s="34">
        <v>103.68913294976518</v>
      </c>
      <c r="I354" s="35">
        <f t="shared" si="17"/>
        <v>0.34977156002797827</v>
      </c>
      <c r="J354" s="74">
        <v>98.6889814249582</v>
      </c>
      <c r="K354" s="75">
        <f>((J354/H354)-1)*100</f>
        <v>-4.8222522289094965</v>
      </c>
    </row>
    <row r="355" spans="1:11" ht="12.95" customHeight="1" x14ac:dyDescent="0.25">
      <c r="A355" s="1"/>
      <c r="B355" s="17"/>
      <c r="C355" s="87"/>
      <c r="D355" s="29"/>
      <c r="E355" s="33"/>
      <c r="F355" s="32"/>
      <c r="G355" s="33"/>
      <c r="H355" s="36"/>
      <c r="I355" s="35"/>
      <c r="J355" s="75"/>
      <c r="K355" s="75"/>
    </row>
    <row r="356" spans="1:11" ht="12.95" customHeight="1" x14ac:dyDescent="0.25">
      <c r="A356" s="1"/>
      <c r="B356" s="17" t="s">
        <v>164</v>
      </c>
      <c r="C356" s="87">
        <v>100</v>
      </c>
      <c r="D356" s="29">
        <v>100.3922547164557</v>
      </c>
      <c r="E356" s="33">
        <f t="shared" si="15"/>
        <v>0.39225471645569776</v>
      </c>
      <c r="F356" s="32">
        <v>103.02758657358902</v>
      </c>
      <c r="G356" s="33">
        <f t="shared" si="16"/>
        <v>2.6250350334061645</v>
      </c>
      <c r="H356" s="34">
        <v>105.64947223155255</v>
      </c>
      <c r="I356" s="35">
        <v>2.5</v>
      </c>
      <c r="J356" s="74">
        <v>102.671220832834</v>
      </c>
      <c r="K356" s="75">
        <f>((J356/H356)-1)*100</f>
        <v>-2.8189931627780496</v>
      </c>
    </row>
    <row r="357" spans="1:11" ht="12.95" customHeight="1" x14ac:dyDescent="0.25">
      <c r="A357" s="1"/>
      <c r="B357" s="17"/>
      <c r="C357" s="87"/>
      <c r="D357" s="29"/>
      <c r="E357" s="33"/>
      <c r="F357" s="32"/>
      <c r="G357" s="33"/>
      <c r="H357" s="36"/>
      <c r="I357" s="35"/>
      <c r="J357" s="75"/>
      <c r="K357" s="75"/>
    </row>
    <row r="358" spans="1:11" ht="12.95" customHeight="1" x14ac:dyDescent="0.25">
      <c r="A358" s="1"/>
      <c r="B358" s="9" t="s">
        <v>165</v>
      </c>
      <c r="C358" s="87">
        <v>100</v>
      </c>
      <c r="D358" s="29">
        <v>100</v>
      </c>
      <c r="E358" s="37" t="s">
        <v>6</v>
      </c>
      <c r="F358" s="32">
        <v>100</v>
      </c>
      <c r="G358" s="37" t="s">
        <v>6</v>
      </c>
      <c r="H358" s="34">
        <v>100</v>
      </c>
      <c r="I358" s="35">
        <f t="shared" si="17"/>
        <v>0</v>
      </c>
      <c r="J358" s="74">
        <v>96.258138184086405</v>
      </c>
      <c r="K358" s="75">
        <f>((J358/H358)-1)*100</f>
        <v>-3.7418618159135941</v>
      </c>
    </row>
    <row r="359" spans="1:11" ht="12.95" customHeight="1" x14ac:dyDescent="0.25">
      <c r="A359" s="1"/>
      <c r="B359" s="17"/>
      <c r="C359" s="87"/>
      <c r="D359" s="29"/>
      <c r="E359" s="33"/>
      <c r="F359" s="32"/>
      <c r="G359" s="33"/>
      <c r="H359" s="36"/>
      <c r="I359" s="35"/>
      <c r="J359" s="75"/>
      <c r="K359" s="75"/>
    </row>
    <row r="360" spans="1:11" s="61" customFormat="1" ht="12.95" customHeight="1" x14ac:dyDescent="0.2">
      <c r="A360" s="60"/>
      <c r="B360" s="17"/>
      <c r="C360" s="87"/>
      <c r="D360" s="29"/>
      <c r="E360" s="33"/>
      <c r="F360" s="32"/>
      <c r="G360" s="33"/>
      <c r="H360" s="36"/>
      <c r="I360" s="35"/>
      <c r="J360" s="75"/>
      <c r="K360" s="75"/>
    </row>
    <row r="361" spans="1:11" s="26" customFormat="1" ht="12.95" customHeight="1" x14ac:dyDescent="0.25">
      <c r="A361" s="1"/>
      <c r="B361" s="17"/>
      <c r="C361" s="87"/>
      <c r="D361" s="29"/>
      <c r="E361" s="33"/>
      <c r="F361" s="32"/>
      <c r="G361" s="33"/>
      <c r="H361" s="36"/>
      <c r="I361" s="35"/>
      <c r="J361" s="75"/>
      <c r="K361" s="75"/>
    </row>
    <row r="362" spans="1:11" s="84" customFormat="1" ht="15.75" customHeight="1" x14ac:dyDescent="0.25">
      <c r="A362" s="78" t="s">
        <v>195</v>
      </c>
      <c r="B362" s="79"/>
      <c r="C362" s="85"/>
      <c r="D362" s="48"/>
      <c r="E362" s="80"/>
      <c r="F362" s="50"/>
      <c r="G362" s="80"/>
      <c r="H362" s="81"/>
      <c r="I362" s="82"/>
      <c r="J362" s="83"/>
      <c r="K362" s="83"/>
    </row>
    <row r="363" spans="1:11" s="26" customFormat="1" ht="12.95" customHeight="1" x14ac:dyDescent="0.25">
      <c r="A363" s="1"/>
      <c r="B363" s="17"/>
      <c r="C363" s="87"/>
      <c r="D363" s="29"/>
      <c r="E363" s="33"/>
      <c r="F363" s="32"/>
      <c r="G363" s="33"/>
      <c r="H363" s="36"/>
      <c r="I363" s="35"/>
      <c r="J363" s="75"/>
      <c r="K363" s="75"/>
    </row>
    <row r="364" spans="1:11" ht="12.95" customHeight="1" x14ac:dyDescent="0.25">
      <c r="A364" s="1"/>
      <c r="B364" s="10" t="s">
        <v>166</v>
      </c>
      <c r="C364" s="87">
        <v>100</v>
      </c>
      <c r="D364" s="29">
        <v>100.73326679238433</v>
      </c>
      <c r="E364" s="33">
        <f t="shared" ref="E364:E381" si="18">(D364/C364-1)*100</f>
        <v>0.73326679238432391</v>
      </c>
      <c r="F364" s="32">
        <v>102.44600881997434</v>
      </c>
      <c r="G364" s="33">
        <f t="shared" ref="G364:G385" si="19">(F364/D364-1)*100</f>
        <v>1.7002744794528013</v>
      </c>
      <c r="H364" s="34">
        <v>103.73617409403624</v>
      </c>
      <c r="I364" s="35">
        <f t="shared" si="17"/>
        <v>1.2593611883202627</v>
      </c>
      <c r="J364" s="74">
        <v>102.467973122351</v>
      </c>
      <c r="K364" s="75">
        <f>((J364/H364)-1)*100</f>
        <v>-1.2225252982008272</v>
      </c>
    </row>
    <row r="365" spans="1:11" ht="12.95" customHeight="1" x14ac:dyDescent="0.25">
      <c r="A365" s="1"/>
      <c r="B365" s="10"/>
      <c r="C365" s="87"/>
      <c r="D365" s="29"/>
      <c r="E365" s="33"/>
      <c r="F365" s="32"/>
      <c r="G365" s="33"/>
      <c r="H365" s="36"/>
      <c r="I365" s="35"/>
      <c r="J365" s="75"/>
      <c r="K365" s="75"/>
    </row>
    <row r="366" spans="1:11" ht="12.95" customHeight="1" x14ac:dyDescent="0.25">
      <c r="A366" s="1"/>
      <c r="B366" s="9" t="s">
        <v>167</v>
      </c>
      <c r="C366" s="87">
        <v>100</v>
      </c>
      <c r="D366" s="29">
        <v>100</v>
      </c>
      <c r="E366" s="37" t="s">
        <v>6</v>
      </c>
      <c r="F366" s="32">
        <v>100</v>
      </c>
      <c r="G366" s="37" t="s">
        <v>6</v>
      </c>
      <c r="H366" s="34">
        <v>100.28329334635957</v>
      </c>
      <c r="I366" s="35">
        <f t="shared" si="17"/>
        <v>0.28329334635956993</v>
      </c>
      <c r="J366" s="74">
        <v>100.541783410893</v>
      </c>
      <c r="K366" s="75">
        <f>((J366/H366)-1)*100</f>
        <v>0.2577598480343557</v>
      </c>
    </row>
    <row r="367" spans="1:11" ht="12.95" customHeight="1" x14ac:dyDescent="0.25">
      <c r="A367" s="1"/>
      <c r="B367" s="17"/>
      <c r="C367" s="87"/>
      <c r="D367" s="29"/>
      <c r="E367" s="33"/>
      <c r="F367" s="32"/>
      <c r="G367" s="33"/>
      <c r="H367" s="36"/>
      <c r="I367" s="35"/>
      <c r="J367" s="75"/>
      <c r="K367" s="75"/>
    </row>
    <row r="368" spans="1:11" ht="12.95" customHeight="1" x14ac:dyDescent="0.25">
      <c r="A368" s="1"/>
      <c r="B368" s="17" t="s">
        <v>168</v>
      </c>
      <c r="C368" s="87">
        <v>100</v>
      </c>
      <c r="D368" s="29">
        <v>100.43368389802774</v>
      </c>
      <c r="E368" s="33">
        <f t="shared" si="18"/>
        <v>0.43368389802773688</v>
      </c>
      <c r="F368" s="32">
        <v>100.57982363445895</v>
      </c>
      <c r="G368" s="33">
        <f t="shared" si="19"/>
        <v>0.14550868867817535</v>
      </c>
      <c r="H368" s="34">
        <v>100.20091250282124</v>
      </c>
      <c r="I368" s="35">
        <f t="shared" si="17"/>
        <v>-0.37672678072572241</v>
      </c>
      <c r="J368" s="74">
        <v>99.345591502827901</v>
      </c>
      <c r="K368" s="75">
        <f>((J368/H368)-1)*100</f>
        <v>-0.85360599881688648</v>
      </c>
    </row>
    <row r="369" spans="1:11" ht="12.95" customHeight="1" x14ac:dyDescent="0.25">
      <c r="A369" s="1"/>
      <c r="B369" s="17"/>
      <c r="C369" s="87"/>
      <c r="D369" s="29"/>
      <c r="E369" s="33"/>
      <c r="F369" s="32"/>
      <c r="G369" s="33"/>
      <c r="H369" s="36"/>
      <c r="I369" s="35"/>
      <c r="J369" s="75"/>
      <c r="K369" s="75"/>
    </row>
    <row r="370" spans="1:11" ht="12.95" customHeight="1" x14ac:dyDescent="0.25">
      <c r="A370" s="1"/>
      <c r="B370" s="17" t="s">
        <v>169</v>
      </c>
      <c r="C370" s="87">
        <v>100</v>
      </c>
      <c r="D370" s="29">
        <v>100.62</v>
      </c>
      <c r="E370" s="33">
        <f t="shared" si="18"/>
        <v>0.61999999999999833</v>
      </c>
      <c r="F370" s="32">
        <v>99.937799214292255</v>
      </c>
      <c r="G370" s="33">
        <f t="shared" si="19"/>
        <v>-0.67799720304884126</v>
      </c>
      <c r="H370" s="34">
        <v>101.89523502920721</v>
      </c>
      <c r="I370" s="35">
        <f t="shared" si="17"/>
        <v>1.95865411316265</v>
      </c>
      <c r="J370" s="74">
        <v>100.615503344188</v>
      </c>
      <c r="K370" s="75">
        <f>((J370/H370)-1)*100</f>
        <v>-1.2559288809259717</v>
      </c>
    </row>
    <row r="371" spans="1:11" ht="6.75" customHeight="1" x14ac:dyDescent="0.25">
      <c r="A371" s="1"/>
      <c r="B371" s="17"/>
      <c r="C371" s="87"/>
      <c r="D371" s="29"/>
      <c r="E371" s="33"/>
      <c r="F371" s="32"/>
      <c r="G371" s="33"/>
      <c r="H371" s="36"/>
      <c r="I371" s="35"/>
      <c r="J371" s="75"/>
      <c r="K371" s="75"/>
    </row>
    <row r="372" spans="1:11" s="26" customFormat="1" ht="5.25" customHeight="1" x14ac:dyDescent="0.25">
      <c r="A372" s="1"/>
      <c r="B372" s="17"/>
      <c r="C372" s="87"/>
      <c r="D372" s="29"/>
      <c r="E372" s="35"/>
      <c r="F372" s="32"/>
      <c r="G372" s="35"/>
      <c r="H372" s="36"/>
      <c r="I372" s="35"/>
      <c r="J372" s="75"/>
      <c r="K372" s="75"/>
    </row>
    <row r="373" spans="1:11" ht="12.95" customHeight="1" x14ac:dyDescent="0.25">
      <c r="A373" s="1"/>
      <c r="B373" s="17" t="s">
        <v>170</v>
      </c>
      <c r="C373" s="87">
        <v>100</v>
      </c>
      <c r="D373" s="29">
        <v>100</v>
      </c>
      <c r="E373" s="37" t="s">
        <v>6</v>
      </c>
      <c r="F373" s="32">
        <v>100</v>
      </c>
      <c r="G373" s="37" t="s">
        <v>6</v>
      </c>
      <c r="H373" s="34">
        <v>99.558935475114524</v>
      </c>
      <c r="I373" s="35">
        <f t="shared" si="17"/>
        <v>-0.44106452488548165</v>
      </c>
      <c r="J373" s="74">
        <v>101.187131772336</v>
      </c>
      <c r="K373" s="75">
        <f>((J373/H373)-1)*100</f>
        <v>1.6354095083996434</v>
      </c>
    </row>
    <row r="374" spans="1:11" ht="12.95" customHeight="1" x14ac:dyDescent="0.25">
      <c r="A374" s="1"/>
      <c r="B374" s="17"/>
      <c r="C374" s="87"/>
      <c r="D374" s="29"/>
      <c r="E374" s="33"/>
      <c r="F374" s="32"/>
      <c r="G374" s="33"/>
      <c r="H374" s="36"/>
      <c r="I374" s="35"/>
      <c r="J374" s="75"/>
      <c r="K374" s="75"/>
    </row>
    <row r="375" spans="1:11" ht="12.95" customHeight="1" x14ac:dyDescent="0.25">
      <c r="A375" s="1"/>
      <c r="B375" s="17" t="s">
        <v>171</v>
      </c>
      <c r="C375" s="87">
        <v>100</v>
      </c>
      <c r="D375" s="29">
        <v>101.2</v>
      </c>
      <c r="E375" s="33">
        <f t="shared" si="18"/>
        <v>1.2000000000000011</v>
      </c>
      <c r="F375" s="32">
        <v>103.66250968384017</v>
      </c>
      <c r="G375" s="33">
        <f t="shared" si="19"/>
        <v>2.4333099642689371</v>
      </c>
      <c r="H375" s="34">
        <v>104.63827304375948</v>
      </c>
      <c r="I375" s="35">
        <f t="shared" si="17"/>
        <v>0.94128857471740268</v>
      </c>
      <c r="J375" s="74">
        <v>102.09049484328401</v>
      </c>
      <c r="K375" s="75">
        <f>((J375/H375)-1)*100</f>
        <v>-2.4348435102804156</v>
      </c>
    </row>
    <row r="376" spans="1:11" ht="12.95" customHeight="1" x14ac:dyDescent="0.25">
      <c r="A376" s="1"/>
      <c r="B376" s="17"/>
      <c r="C376" s="87"/>
      <c r="D376" s="30"/>
      <c r="E376" s="33"/>
      <c r="F376" s="32"/>
      <c r="G376" s="33"/>
      <c r="H376" s="36"/>
      <c r="I376" s="35"/>
      <c r="J376" s="75"/>
      <c r="K376" s="75"/>
    </row>
    <row r="377" spans="1:11" ht="12.95" customHeight="1" x14ac:dyDescent="0.25">
      <c r="A377" s="1"/>
      <c r="B377" s="17" t="s">
        <v>172</v>
      </c>
      <c r="C377" s="87">
        <v>100</v>
      </c>
      <c r="D377" s="29">
        <v>100.57117017444722</v>
      </c>
      <c r="E377" s="33">
        <f t="shared" si="18"/>
        <v>0.57117017444721085</v>
      </c>
      <c r="F377" s="32">
        <v>103.44733838130256</v>
      </c>
      <c r="G377" s="33">
        <f t="shared" si="19"/>
        <v>2.859833689780511</v>
      </c>
      <c r="H377" s="34">
        <v>106.45345028321466</v>
      </c>
      <c r="I377" s="35">
        <f t="shared" si="17"/>
        <v>2.9059345063395581</v>
      </c>
      <c r="J377" s="74">
        <v>103.902065266401</v>
      </c>
      <c r="K377" s="75">
        <f>((J377/H377)-1)*100</f>
        <v>-2.3967142540009978</v>
      </c>
    </row>
    <row r="378" spans="1:11" ht="12.95" customHeight="1" x14ac:dyDescent="0.25">
      <c r="A378" s="1"/>
      <c r="B378" s="17"/>
      <c r="C378" s="87"/>
      <c r="D378" s="29"/>
      <c r="E378" s="33"/>
      <c r="F378" s="32"/>
      <c r="G378" s="33"/>
      <c r="H378" s="36"/>
      <c r="I378" s="35"/>
      <c r="J378" s="75"/>
      <c r="K378" s="75"/>
    </row>
    <row r="379" spans="1:11" ht="12.95" customHeight="1" x14ac:dyDescent="0.25">
      <c r="A379" s="1"/>
      <c r="B379" s="9" t="s">
        <v>173</v>
      </c>
      <c r="C379" s="87">
        <v>100</v>
      </c>
      <c r="D379" s="30">
        <v>100</v>
      </c>
      <c r="E379" s="37" t="s">
        <v>6</v>
      </c>
      <c r="F379" s="32">
        <v>100</v>
      </c>
      <c r="G379" s="37" t="s">
        <v>6</v>
      </c>
      <c r="H379" s="34">
        <v>100.91957350345872</v>
      </c>
      <c r="I379" s="35">
        <f t="shared" si="17"/>
        <v>0.91957350345872602</v>
      </c>
      <c r="J379" s="74">
        <v>112.540752470892</v>
      </c>
      <c r="K379" s="75">
        <f>((J379/H379)-1)*100</f>
        <v>11.515287435330857</v>
      </c>
    </row>
    <row r="380" spans="1:11" ht="12.95" customHeight="1" x14ac:dyDescent="0.25">
      <c r="A380" s="1"/>
      <c r="B380" s="9"/>
      <c r="C380" s="87"/>
      <c r="D380" s="29"/>
      <c r="E380" s="33"/>
      <c r="F380" s="32"/>
      <c r="G380" s="33"/>
      <c r="H380" s="36"/>
      <c r="I380" s="35"/>
      <c r="J380" s="75"/>
      <c r="K380" s="75"/>
    </row>
    <row r="381" spans="1:11" ht="12.95" customHeight="1" x14ac:dyDescent="0.25">
      <c r="A381" s="1"/>
      <c r="B381" s="9" t="s">
        <v>174</v>
      </c>
      <c r="C381" s="87">
        <v>100</v>
      </c>
      <c r="D381" s="30">
        <v>100.44935431023308</v>
      </c>
      <c r="E381" s="33">
        <f t="shared" si="18"/>
        <v>0.44935431023307437</v>
      </c>
      <c r="F381" s="32">
        <v>106.35957898749785</v>
      </c>
      <c r="G381" s="33">
        <f t="shared" si="19"/>
        <v>5.8837856329183813</v>
      </c>
      <c r="H381" s="34">
        <v>106.72067218085543</v>
      </c>
      <c r="I381" s="35">
        <f t="shared" si="17"/>
        <v>0.33950227783434705</v>
      </c>
      <c r="J381" s="74">
        <v>106.799746957816</v>
      </c>
      <c r="K381" s="75">
        <f>((J381/H381)-1)*100</f>
        <v>7.4095088931369624E-2</v>
      </c>
    </row>
    <row r="382" spans="1:11" ht="12.95" customHeight="1" x14ac:dyDescent="0.25">
      <c r="A382" s="1"/>
      <c r="B382" s="9"/>
      <c r="C382" s="87"/>
      <c r="D382" s="29"/>
      <c r="E382" s="33"/>
      <c r="F382" s="33"/>
      <c r="G382" s="33"/>
      <c r="H382" s="36"/>
      <c r="I382" s="35"/>
      <c r="J382" s="75"/>
      <c r="K382" s="75"/>
    </row>
    <row r="383" spans="1:11" ht="12.95" customHeight="1" x14ac:dyDescent="0.25">
      <c r="A383" s="1"/>
      <c r="B383" s="9" t="s">
        <v>175</v>
      </c>
      <c r="C383" s="87">
        <v>100</v>
      </c>
      <c r="D383" s="29">
        <v>100</v>
      </c>
      <c r="E383" s="37" t="s">
        <v>6</v>
      </c>
      <c r="F383" s="32">
        <v>103.77159502552531</v>
      </c>
      <c r="G383" s="33">
        <f t="shared" si="19"/>
        <v>3.7715950255253095</v>
      </c>
      <c r="H383" s="34">
        <v>104.7263560653527</v>
      </c>
      <c r="I383" s="35">
        <f t="shared" si="17"/>
        <v>0.92006009890523988</v>
      </c>
      <c r="J383" s="74">
        <v>106.993028292345</v>
      </c>
      <c r="K383" s="75">
        <f>((J383/H383)-1)*100</f>
        <v>2.1643761056460598</v>
      </c>
    </row>
    <row r="384" spans="1:11" ht="12.95" customHeight="1" x14ac:dyDescent="0.25">
      <c r="A384" s="1"/>
      <c r="B384" s="9"/>
      <c r="C384" s="87"/>
      <c r="D384" s="29"/>
      <c r="E384" s="33"/>
      <c r="F384" s="32"/>
      <c r="G384" s="33"/>
      <c r="H384" s="36"/>
      <c r="I384" s="35"/>
      <c r="J384" s="75"/>
      <c r="K384" s="75"/>
    </row>
    <row r="385" spans="1:11" ht="12.95" customHeight="1" x14ac:dyDescent="0.25">
      <c r="A385" s="1"/>
      <c r="B385" s="17" t="s">
        <v>176</v>
      </c>
      <c r="C385" s="87">
        <v>100</v>
      </c>
      <c r="D385" s="29">
        <v>100</v>
      </c>
      <c r="E385" s="37" t="s">
        <v>6</v>
      </c>
      <c r="F385" s="32">
        <v>102.46320824004391</v>
      </c>
      <c r="G385" s="33">
        <f t="shared" si="19"/>
        <v>2.4632082400439126</v>
      </c>
      <c r="H385" s="34">
        <v>117.0733420618854</v>
      </c>
      <c r="I385" s="35">
        <f t="shared" si="17"/>
        <v>14.258907243675068</v>
      </c>
      <c r="J385" s="74">
        <v>119.005854717411</v>
      </c>
      <c r="K385" s="75">
        <f>((J385/H385)-1)*100</f>
        <v>1.650685477573588</v>
      </c>
    </row>
    <row r="386" spans="1:11" ht="12.95" customHeight="1" x14ac:dyDescent="0.25">
      <c r="B386" s="11"/>
      <c r="C386" s="89"/>
      <c r="D386" s="31"/>
      <c r="E386" s="40"/>
      <c r="F386" s="40"/>
      <c r="G386" s="40"/>
      <c r="H386" s="41"/>
      <c r="I386" s="42"/>
      <c r="J386" s="71"/>
      <c r="K386" s="71"/>
    </row>
    <row r="387" spans="1:11" x14ac:dyDescent="0.25">
      <c r="B387" s="26"/>
    </row>
    <row r="388" spans="1:11" x14ac:dyDescent="0.25">
      <c r="B388" s="90" t="s">
        <v>183</v>
      </c>
      <c r="C388" s="91"/>
      <c r="D388" s="91"/>
      <c r="E388" s="91"/>
      <c r="F388" s="91"/>
    </row>
    <row r="389" spans="1:11" x14ac:dyDescent="0.25">
      <c r="B389" s="92" t="s">
        <v>184</v>
      </c>
      <c r="C389" s="91"/>
      <c r="D389" s="91"/>
      <c r="E389" s="91"/>
      <c r="F389" s="91"/>
    </row>
  </sheetData>
  <mergeCells count="22">
    <mergeCell ref="A1:K1"/>
    <mergeCell ref="D2:E2"/>
    <mergeCell ref="F2:G2"/>
    <mergeCell ref="J2:K2"/>
    <mergeCell ref="D3:D4"/>
    <mergeCell ref="E3:E4"/>
    <mergeCell ref="F3:F4"/>
    <mergeCell ref="G3:G4"/>
    <mergeCell ref="J3:J4"/>
    <mergeCell ref="K3:K4"/>
    <mergeCell ref="H2:I2"/>
    <mergeCell ref="H3:H4"/>
    <mergeCell ref="I3:I4"/>
    <mergeCell ref="A312:B312"/>
    <mergeCell ref="C2:C4"/>
    <mergeCell ref="A62:B62"/>
    <mergeCell ref="A110:B110"/>
    <mergeCell ref="A160:B160"/>
    <mergeCell ref="A2:B4"/>
    <mergeCell ref="A170:B170"/>
    <mergeCell ref="A196:B196"/>
    <mergeCell ref="A8:B8"/>
  </mergeCells>
  <pageMargins left="0.74803149606299213" right="0.74803149606299213" top="0.98425196850393704" bottom="0.98425196850393704" header="0.31496062992125984" footer="0.31496062992125984"/>
  <pageSetup scale="55" orientation="portrait" horizontalDpi="200" verticalDpi="200" r:id="rId1"/>
  <rowBreaks count="3" manualBreakCount="3">
    <brk id="218" max="16383" man="1"/>
    <brk id="290" max="10" man="1"/>
    <brk id="3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2013-17</vt:lpstr>
      <vt:lpstr>'Cuadro 3 2013-17'!Área_de_impresión</vt:lpstr>
      <vt:lpstr>'Cuadro 3 2013-17'!Títulos_a_imprimir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lcalderon</dc:creator>
  <cp:lastModifiedBy>Georgina Cárcamo</cp:lastModifiedBy>
  <cp:lastPrinted>2019-03-15T18:24:14Z</cp:lastPrinted>
  <dcterms:created xsi:type="dcterms:W3CDTF">2015-06-15T17:48:57Z</dcterms:created>
  <dcterms:modified xsi:type="dcterms:W3CDTF">2019-06-07T16:32:37Z</dcterms:modified>
</cp:coreProperties>
</file>